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BMEN\Кравченко\Проєкт форм звітності пост.717\ЗМ\26.06.2024\"/>
    </mc:Choice>
  </mc:AlternateContent>
  <xr:revisionPtr revIDLastSave="0" documentId="13_ncr:1_{675973D7-24E0-4CFE-A390-1E010ABFB794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вертикальна Мвт" sheetId="6" r:id="rId1"/>
    <sheet name="Аркуш2" sheetId="2" state="hidden" r:id="rId2"/>
  </sheets>
  <definedNames>
    <definedName name="_xlnm.Print_Area" localSheetId="0">'вертикальна Мвт'!$A$1:$K$114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1" i="6" l="1"/>
  <c r="G23" i="6" l="1"/>
  <c r="G70" i="6"/>
  <c r="G64" i="6"/>
  <c r="G58" i="6"/>
  <c r="G36" i="6"/>
  <c r="H101" i="6"/>
  <c r="I101" i="6"/>
  <c r="J101" i="6"/>
  <c r="G101" i="6"/>
  <c r="G93" i="6"/>
  <c r="H80" i="6"/>
  <c r="I80" i="6"/>
  <c r="J80" i="6"/>
  <c r="K80" i="6"/>
  <c r="G80" i="6"/>
  <c r="K95" i="6" l="1"/>
  <c r="J95" i="6"/>
  <c r="I95" i="6"/>
  <c r="H95" i="6"/>
  <c r="G95" i="6"/>
  <c r="H93" i="6"/>
  <c r="I93" i="6"/>
  <c r="J93" i="6"/>
  <c r="K93" i="6"/>
  <c r="J48" i="6"/>
  <c r="J44" i="6"/>
  <c r="J45" i="6"/>
  <c r="J46" i="6"/>
  <c r="J47" i="6"/>
  <c r="J43" i="6"/>
  <c r="F39" i="6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l="1"/>
  <c r="F52" i="6" s="1"/>
  <c r="F53" i="6" s="1"/>
  <c r="F54" i="6" s="1"/>
  <c r="F55" i="6" s="1"/>
  <c r="F56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70" i="6" s="1"/>
  <c r="F71" i="6" s="1"/>
  <c r="F72" i="6" s="1"/>
  <c r="F73" i="6" s="1"/>
  <c r="F74" i="6" s="1"/>
  <c r="F75" i="6" s="1"/>
  <c r="F76" i="6" s="1"/>
  <c r="F77" i="6" s="1"/>
  <c r="F80" i="6" s="1"/>
  <c r="F81" i="6" s="1"/>
  <c r="F82" i="6" s="1"/>
  <c r="F83" i="6" s="1"/>
  <c r="F84" i="6" s="1"/>
  <c r="F85" i="6" s="1"/>
  <c r="F86" i="6" s="1"/>
  <c r="F87" i="6" s="1"/>
  <c r="F88" i="6" s="1"/>
  <c r="F89" i="6" s="1"/>
  <c r="F90" i="6" s="1"/>
  <c r="F91" i="6" s="1"/>
  <c r="F92" i="6" s="1"/>
  <c r="F93" i="6" s="1"/>
  <c r="F94" i="6" s="1"/>
  <c r="F95" i="6" s="1"/>
  <c r="F96" i="6" s="1"/>
  <c r="F99" i="6" s="1"/>
  <c r="F100" i="6" s="1"/>
  <c r="F101" i="6" s="1"/>
  <c r="F102" i="6" s="1"/>
  <c r="F103" i="6" s="1"/>
  <c r="F104" i="6" s="1"/>
  <c r="F105" i="6" s="1"/>
  <c r="F106" i="6" s="1"/>
</calcChain>
</file>

<file path=xl/sharedStrings.xml><?xml version="1.0" encoding="utf-8"?>
<sst xmlns="http://schemas.openxmlformats.org/spreadsheetml/2006/main" count="294" uniqueCount="228">
  <si>
    <t>Найменування суб’єкта господарювання:</t>
  </si>
  <si>
    <t>Код ЄДРПОУ:</t>
  </si>
  <si>
    <t>Місцезнаходження:</t>
  </si>
  <si>
    <t xml:space="preserve"> </t>
  </si>
  <si>
    <t>Уповноважена особа, відповідальна за заповнення та надання пояснень</t>
  </si>
  <si>
    <t>ПІБ</t>
  </si>
  <si>
    <t>телефон</t>
  </si>
  <si>
    <t>е-mail</t>
  </si>
  <si>
    <t>Усього, у тому числі:</t>
  </si>
  <si>
    <t>попередньоізольовані</t>
  </si>
  <si>
    <t>Нараховано споживачам</t>
  </si>
  <si>
    <t>Сплачено споживачами</t>
  </si>
  <si>
    <t>за інше паливо для виробництва теплової енергії</t>
  </si>
  <si>
    <t>за електричну енергію</t>
  </si>
  <si>
    <t>Гкал</t>
  </si>
  <si>
    <t>%</t>
  </si>
  <si>
    <t>населення</t>
  </si>
  <si>
    <t>бюджетні установи</t>
  </si>
  <si>
    <t>релігійні організації</t>
  </si>
  <si>
    <t>інші споживачі</t>
  </si>
  <si>
    <t>з виробництва теплової енергії</t>
  </si>
  <si>
    <t>з постачання теплової енергії</t>
  </si>
  <si>
    <t>котелень</t>
  </si>
  <si>
    <t>Втрати власної теплової енергії в мережах</t>
  </si>
  <si>
    <t>КГУ/ТЕЦ</t>
  </si>
  <si>
    <t>005</t>
  </si>
  <si>
    <t>010</t>
  </si>
  <si>
    <t>015</t>
  </si>
  <si>
    <t>020</t>
  </si>
  <si>
    <t>025</t>
  </si>
  <si>
    <t>030</t>
  </si>
  <si>
    <t>035</t>
  </si>
  <si>
    <t>040</t>
  </si>
  <si>
    <t>055</t>
  </si>
  <si>
    <t>060</t>
  </si>
  <si>
    <t>065</t>
  </si>
  <si>
    <t>№ 
з/п</t>
  </si>
  <si>
    <t>Загальна характеристика суб'єкта господарювання:</t>
  </si>
  <si>
    <t>Рівень розрахунків</t>
  </si>
  <si>
    <t>Знос основних засобів</t>
  </si>
  <si>
    <t>за централізоване водопостачання та водовідведення</t>
  </si>
  <si>
    <t>Витрати на паливо та заборгованість за ПЕР</t>
  </si>
  <si>
    <t>альтернативного</t>
  </si>
  <si>
    <t xml:space="preserve"> альтернативного</t>
  </si>
  <si>
    <t>Обсяг реалізації теплової енергії, усього, у тому числі:</t>
  </si>
  <si>
    <t>Форма № 4-тепло (річна)</t>
  </si>
  <si>
    <t>Код
рядка</t>
  </si>
  <si>
    <t>Найменування показників</t>
  </si>
  <si>
    <t>070</t>
  </si>
  <si>
    <t>075</t>
  </si>
  <si>
    <t>080</t>
  </si>
  <si>
    <t>090</t>
  </si>
  <si>
    <t>095</t>
  </si>
  <si>
    <t>1.1</t>
  </si>
  <si>
    <t>1.2</t>
  </si>
  <si>
    <t>1.3</t>
  </si>
  <si>
    <t>Первісна балансова вартість основних засобів, тис.грн</t>
  </si>
  <si>
    <t>Кількість одиниць джерел теплової енергії, усього, у тому числі:</t>
  </si>
  <si>
    <t>Наявність ліцензій, так/ні:</t>
  </si>
  <si>
    <t>Повна собівартість, усього, зокрема:</t>
  </si>
  <si>
    <t>2.1</t>
  </si>
  <si>
    <t>Одиниця виміру</t>
  </si>
  <si>
    <t>Код рядка</t>
  </si>
  <si>
    <t>км</t>
  </si>
  <si>
    <t>тис. грн</t>
  </si>
  <si>
    <t>осіб</t>
  </si>
  <si>
    <t>Середньооблікова чисельність працівників</t>
  </si>
  <si>
    <t>Середня заробітна плата</t>
  </si>
  <si>
    <t>ккал/(м куб., кг)</t>
  </si>
  <si>
    <t>Котельні, калорійність натурального палива</t>
  </si>
  <si>
    <t>КГУ/ТЕЦ, калорійність натурального палива</t>
  </si>
  <si>
    <t>Обсяг відпуску теплової енергії з колекторів</t>
  </si>
  <si>
    <t>тис. кВт*год</t>
  </si>
  <si>
    <t>Витрати води</t>
  </si>
  <si>
    <t>діб</t>
  </si>
  <si>
    <t>Тривалість опалювального сезону</t>
  </si>
  <si>
    <t>°С</t>
  </si>
  <si>
    <t>Температура зовнішнього повітря в опалювальному сезоні</t>
  </si>
  <si>
    <t>Рівень оснащеності вузлами комерційного обліку теплової енергії</t>
  </si>
  <si>
    <t>грн/Гкал</t>
  </si>
  <si>
    <t>Дебіторська заборгованість споживачів</t>
  </si>
  <si>
    <t>Основні показники роботи системи теплопостачання</t>
  </si>
  <si>
    <t>Рівень тарифів на теплову енергію</t>
  </si>
  <si>
    <t>назва</t>
  </si>
  <si>
    <t>номер</t>
  </si>
  <si>
    <t>Наявність ІП, так/ні</t>
  </si>
  <si>
    <t>Реквізит документа про погодження ІП</t>
  </si>
  <si>
    <t>виробничі інвестиції з прибутку</t>
  </si>
  <si>
    <t>Виробництво</t>
  </si>
  <si>
    <t>Транспортування</t>
  </si>
  <si>
    <t>Постачання</t>
  </si>
  <si>
    <t>Собівартість та її окремі складники</t>
  </si>
  <si>
    <t xml:space="preserve">тис. грн </t>
  </si>
  <si>
    <t>Плановані джерела фінансування ІП, без ПДВ, усього у тому числі:</t>
  </si>
  <si>
    <t>амортизаційні відрахування</t>
  </si>
  <si>
    <t>3.1</t>
  </si>
  <si>
    <t>(підпис керівника (власника))</t>
  </si>
  <si>
    <t>(ініціали, прізвище)</t>
  </si>
  <si>
    <t xml:space="preserve">(підпис головного бухгалтера) </t>
  </si>
  <si>
    <t xml:space="preserve">(підпис виконавця) </t>
  </si>
  <si>
    <t>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</si>
  <si>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>Розділ ІІ. Показники в розрізі категорій споживачів</t>
  </si>
  <si>
    <t>Розділ ІІІ. Показники інвестиційної програма (ІП) у сфері теплопостачання</t>
  </si>
  <si>
    <t>Фактична повна собівартість теплової енергії</t>
  </si>
  <si>
    <t>інші залучені кошти</t>
  </si>
  <si>
    <t xml:space="preserve"> із споживачами, яким постачається теплова енергія</t>
  </si>
  <si>
    <t xml:space="preserve"> із споживачами, яким надається комунальна послуга з постачання теплової енергії </t>
  </si>
  <si>
    <t xml:space="preserve"> із споживачами, яким надається комунальна послуга з постачання гарячої води</t>
  </si>
  <si>
    <t xml:space="preserve"> втрати власної теплової енергії в мережах</t>
  </si>
  <si>
    <t>виробленої на власних джерелах</t>
  </si>
  <si>
    <t xml:space="preserve">Вебсайт </t>
  </si>
  <si>
    <t>Розділ І. Загальні показники</t>
  </si>
  <si>
    <t>Значення показника</t>
  </si>
  <si>
    <t>2.2</t>
  </si>
  <si>
    <t>Залишкова вартість на кінець звітного періоду</t>
  </si>
  <si>
    <t>з транспортування теплової енергії магістральними і місцевими (розподільчими) тепловими мережами</t>
  </si>
  <si>
    <t xml:space="preserve">Колцентр/телефон «гарячої лінії» </t>
  </si>
  <si>
    <t>Обсяг використання умовного палива, усього, у тому числі:</t>
  </si>
  <si>
    <t>котельні, усього, у тому числі:</t>
  </si>
  <si>
    <t>КГУ/ТЕЦ, усього, у тому числі:</t>
  </si>
  <si>
    <t>Витрати електроенергії на технологічні потреби, усього, у тому числі:</t>
  </si>
  <si>
    <t xml:space="preserve">Фактичні витрати на паливо, усього, у тому числі: </t>
  </si>
  <si>
    <t>МВт*год</t>
  </si>
  <si>
    <t>Гкал; МВт*год</t>
  </si>
  <si>
    <t>т у. п.</t>
  </si>
  <si>
    <t>альтернативні види палива</t>
  </si>
  <si>
    <t>Кредиторська заборгованість, усього, зокрема:</t>
  </si>
  <si>
    <t>паливо та інше, у тому числі:</t>
  </si>
  <si>
    <t>за природний газ для виробництва теплової енергії (у тому числі транспортування, розподіл)</t>
  </si>
  <si>
    <t>паливо</t>
  </si>
  <si>
    <t>електроенергія</t>
  </si>
  <si>
    <t>оплата праці з ЄСВ</t>
  </si>
  <si>
    <t>податки і збори</t>
  </si>
  <si>
    <t>амортизація</t>
  </si>
  <si>
    <t>ремонти</t>
  </si>
  <si>
    <t>інші витрати</t>
  </si>
  <si>
    <t>Кількість договорів, усього, у тому числі:</t>
  </si>
  <si>
    <t>залишкові кошти</t>
  </si>
  <si>
    <t>Постачання горячої води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</si>
  <si>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</si>
  <si>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</si>
  <si>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</si>
  <si>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</si>
  <si>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</si>
  <si>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</si>
  <si>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</si>
  <si>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</si>
  <si>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</si>
  <si>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</si>
  <si>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</si>
  <si>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11.1</t>
  </si>
  <si>
    <t>11.1.1</t>
  </si>
  <si>
    <t>11.2</t>
  </si>
  <si>
    <t>11.2.1</t>
  </si>
  <si>
    <t>12</t>
  </si>
  <si>
    <t>13</t>
  </si>
  <si>
    <t>14</t>
  </si>
  <si>
    <t>14.1</t>
  </si>
  <si>
    <t>14.1.1</t>
  </si>
  <si>
    <t>14.2</t>
  </si>
  <si>
    <t>14.2.1</t>
  </si>
  <si>
    <t>15</t>
  </si>
  <si>
    <t>15.1</t>
  </si>
  <si>
    <t>16</t>
  </si>
  <si>
    <t>16.1</t>
  </si>
  <si>
    <t>17</t>
  </si>
  <si>
    <t>18</t>
  </si>
  <si>
    <t>19</t>
  </si>
  <si>
    <t>20</t>
  </si>
  <si>
    <t>21</t>
  </si>
  <si>
    <t>22</t>
  </si>
  <si>
    <t>22.1</t>
  </si>
  <si>
    <t>22.1.1</t>
  </si>
  <si>
    <t>22.2</t>
  </si>
  <si>
    <t>22.2.1</t>
  </si>
  <si>
    <t>23</t>
  </si>
  <si>
    <t>23.1</t>
  </si>
  <si>
    <t>23.1.1</t>
  </si>
  <si>
    <t>23.1.2</t>
  </si>
  <si>
    <t>23.2</t>
  </si>
  <si>
    <t>23.3</t>
  </si>
  <si>
    <t>24</t>
  </si>
  <si>
    <t>24.1</t>
  </si>
  <si>
    <t>24.2</t>
  </si>
  <si>
    <t>24.3</t>
  </si>
  <si>
    <t>24.4</t>
  </si>
  <si>
    <t>24.5</t>
  </si>
  <si>
    <t>24.6</t>
  </si>
  <si>
    <t>24.7</t>
  </si>
  <si>
    <t>25</t>
  </si>
  <si>
    <t>25.1</t>
  </si>
  <si>
    <t>25.2</t>
  </si>
  <si>
    <t>25.3</t>
  </si>
  <si>
    <t>26</t>
  </si>
  <si>
    <t>26.1</t>
  </si>
  <si>
    <t>26.2</t>
  </si>
  <si>
    <t>26.3</t>
  </si>
  <si>
    <t>27</t>
  </si>
  <si>
    <t>28</t>
  </si>
  <si>
    <t>29</t>
  </si>
  <si>
    <t>30</t>
  </si>
  <si>
    <t>31</t>
  </si>
  <si>
    <t>31.1</t>
  </si>
  <si>
    <t>32</t>
  </si>
  <si>
    <t>33</t>
  </si>
  <si>
    <t>34</t>
  </si>
  <si>
    <t>35</t>
  </si>
  <si>
    <t>35.1</t>
  </si>
  <si>
    <t>35.2</t>
  </si>
  <si>
    <t>35.3</t>
  </si>
  <si>
    <t>35.4</t>
  </si>
  <si>
    <t>36</t>
  </si>
  <si>
    <t>045</t>
  </si>
  <si>
    <t>050</t>
  </si>
  <si>
    <t>085</t>
  </si>
  <si>
    <t>назва органу, який прийняв рішення про встановлення тарифу</t>
  </si>
  <si>
    <t>реквізити рішення (дата прийняття та номер рішення)</t>
  </si>
  <si>
    <t>дата введення тарифів в дію</t>
  </si>
  <si>
    <t>Звіт про виробництво, транспортування, постачання теплової енергії, що виробляється на установках з використанням альтернативних джерел енергії</t>
  </si>
  <si>
    <t>од.</t>
  </si>
  <si>
    <t>Протяжність теплових мереж в однотрубному вимірі, усього, у тому числі:</t>
  </si>
  <si>
    <t>котельнями, усього, у тому числі:</t>
  </si>
  <si>
    <t>Постачання гарячої води/теплової енергії у міжопалювальному сезоні, так/ні</t>
  </si>
  <si>
    <t>для постачання гарячої води</t>
  </si>
  <si>
    <t>Джерела фінансування ІП, приведені до фактичних обсягів реалізації теплової енергії</t>
  </si>
  <si>
    <t>м куб.</t>
  </si>
  <si>
    <t>____________
(рік)</t>
  </si>
  <si>
    <t>ЗАТВЕРДЖЕНО
Постанова Національної комісії, що здійснює державне
регулювання у сферах енергетики та комунальних послуг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</si>
</sst>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₴_-;\-* #,##0.00\ _₴_-;_-* &quot;-&quot;??\ _₴_-;_-@_-"/>
    <numFmt numFmtId="164" formatCode="_-* #,##0.00\ _г_р_н_._-;\-* #,##0.00\ _г_р_н_._-;_-* &quot;-&quot;??\ _г_р_н_._-;_-@_-"/>
    <numFmt numFmtId="165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7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6"/>
      <name val="Times New Roman"/>
      <family val="1"/>
      <charset val="204"/>
    </font>
    <font>
      <sz val="2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2" fillId="0" borderId="0"/>
    <xf numFmtId="0" fontId="6" fillId="0" borderId="0"/>
    <xf numFmtId="0" fontId="1" fillId="0" borderId="0"/>
    <xf numFmtId="0" fontId="2" fillId="0" borderId="0"/>
    <xf numFmtId="9" fontId="6" fillId="0" borderId="0"/>
    <xf numFmtId="9" fontId="6" fillId="0" borderId="0" applyBorder="0" applyProtection="0"/>
    <xf numFmtId="0" fontId="4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47">
    <xf numFmtId="0" fontId="0" fillId="0" borderId="0" xfId="0"/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9" fillId="0" borderId="0" xfId="0" applyFont="1"/>
    <xf numFmtId="0" fontId="13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vertical="center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0" xfId="0" applyFont="1"/>
    <xf numFmtId="0" fontId="13" fillId="0" borderId="15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/>
      <protection locked="0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49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</xf>
    <xf numFmtId="0" fontId="10" fillId="2" borderId="18" xfId="0" applyFont="1" applyFill="1" applyBorder="1" applyAlignment="1" applyProtection="1">
      <alignment vertical="center" wrapText="1"/>
    </xf>
    <xf numFmtId="49" fontId="10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8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wrapText="1"/>
    </xf>
    <xf numFmtId="0" fontId="10" fillId="0" borderId="0" xfId="0" applyFont="1" applyBorder="1" applyAlignment="1" applyProtection="1">
      <alignment vertical="center" wrapText="1"/>
    </xf>
    <xf numFmtId="49" fontId="10" fillId="0" borderId="0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vertical="center" wrapText="1"/>
    </xf>
    <xf numFmtId="0" fontId="10" fillId="0" borderId="0" xfId="0" quotePrefix="1" applyFont="1" applyAlignment="1" applyProtection="1">
      <alignment vertical="center" wrapText="1"/>
    </xf>
    <xf numFmtId="0" fontId="10" fillId="0" borderId="0" xfId="0" quotePrefix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2" fillId="0" borderId="16" xfId="0" applyFont="1" applyFill="1" applyBorder="1" applyAlignment="1" applyProtection="1">
      <alignment vertical="center"/>
      <protection locked="0"/>
    </xf>
    <xf numFmtId="0" fontId="12" fillId="0" borderId="10" xfId="0" applyFont="1" applyFill="1" applyBorder="1" applyAlignment="1" applyProtection="1">
      <alignment vertical="center"/>
      <protection locked="0"/>
    </xf>
    <xf numFmtId="49" fontId="10" fillId="2" borderId="25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" fontId="13" fillId="3" borderId="1" xfId="0" applyNumberFormat="1" applyFont="1" applyFill="1" applyBorder="1" applyAlignment="1" applyProtection="1">
      <alignment vertical="center"/>
    </xf>
    <xf numFmtId="49" fontId="13" fillId="0" borderId="4" xfId="0" applyNumberFormat="1" applyFont="1" applyBorder="1" applyAlignment="1" applyProtection="1">
      <alignment vertical="center" wrapText="1"/>
    </xf>
    <xf numFmtId="49" fontId="13" fillId="0" borderId="1" xfId="0" applyNumberFormat="1" applyFont="1" applyBorder="1" applyAlignment="1" applyProtection="1">
      <alignment vertical="center" wrapText="1"/>
    </xf>
    <xf numFmtId="0" fontId="13" fillId="0" borderId="9" xfId="0" applyFont="1" applyBorder="1" applyAlignment="1" applyProtection="1">
      <alignment vertical="center" wrapText="1"/>
    </xf>
    <xf numFmtId="0" fontId="13" fillId="0" borderId="6" xfId="0" applyFont="1" applyBorder="1" applyAlignment="1" applyProtection="1">
      <alignment vertical="center" wrapText="1"/>
    </xf>
    <xf numFmtId="49" fontId="13" fillId="0" borderId="6" xfId="0" applyNumberFormat="1" applyFont="1" applyBorder="1" applyAlignment="1" applyProtection="1">
      <alignment vertical="center" wrapText="1"/>
    </xf>
    <xf numFmtId="0" fontId="13" fillId="0" borderId="4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 applyProtection="1">
      <alignment vertical="center" wrapText="1"/>
    </xf>
    <xf numFmtId="0" fontId="13" fillId="0" borderId="1" xfId="0" applyFont="1" applyBorder="1" applyAlignment="1">
      <alignment horizontal="center" wrapText="1"/>
    </xf>
    <xf numFmtId="49" fontId="13" fillId="0" borderId="0" xfId="0" applyNumberFormat="1" applyFont="1" applyBorder="1" applyAlignment="1" applyProtection="1">
      <alignment horizontal="left" vertical="center" wrapText="1"/>
    </xf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165" fontId="13" fillId="0" borderId="0" xfId="0" applyNumberFormat="1" applyFont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>
      <alignment horizont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19" fillId="0" borderId="4" xfId="0" applyFont="1" applyFill="1" applyBorder="1" applyAlignment="1" applyProtection="1">
      <alignment horizontal="center" vertical="center"/>
    </xf>
    <xf numFmtId="4" fontId="13" fillId="3" borderId="2" xfId="0" applyNumberFormat="1" applyFont="1" applyFill="1" applyBorder="1" applyAlignment="1" applyProtection="1">
      <alignment horizontal="center" vertical="center"/>
    </xf>
    <xf numFmtId="4" fontId="13" fillId="3" borderId="3" xfId="0" applyNumberFormat="1" applyFont="1" applyFill="1" applyBorder="1" applyAlignment="1" applyProtection="1">
      <alignment horizontal="center" vertical="center"/>
    </xf>
    <xf numFmtId="4" fontId="13" fillId="3" borderId="4" xfId="0" applyNumberFormat="1" applyFont="1" applyFill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left" vertical="top"/>
      <protection locked="0"/>
    </xf>
    <xf numFmtId="0" fontId="10" fillId="0" borderId="13" xfId="0" applyFont="1" applyFill="1" applyBorder="1" applyAlignment="1" applyProtection="1">
      <alignment horizontal="left" vertical="top"/>
      <protection locked="0"/>
    </xf>
    <xf numFmtId="0" fontId="10" fillId="0" borderId="14" xfId="0" applyFont="1" applyFill="1" applyBorder="1" applyAlignment="1" applyProtection="1">
      <alignment horizontal="left" vertical="top"/>
      <protection locked="0"/>
    </xf>
    <xf numFmtId="0" fontId="10" fillId="0" borderId="3" xfId="0" applyFont="1" applyFill="1" applyBorder="1" applyAlignment="1" applyProtection="1">
      <alignment horizontal="left" vertical="top"/>
      <protection locked="0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left" vertical="top" wrapText="1"/>
      <protection locked="0"/>
    </xf>
    <xf numFmtId="0" fontId="9" fillId="0" borderId="24" xfId="0" applyFont="1" applyFill="1" applyBorder="1" applyAlignment="1" applyProtection="1">
      <alignment horizontal="left"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wrapText="1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left" vertical="top" wrapText="1"/>
    </xf>
    <xf numFmtId="0" fontId="10" fillId="2" borderId="18" xfId="0" applyFont="1" applyFill="1" applyBorder="1" applyAlignment="1" applyProtection="1">
      <alignment horizontal="left" vertical="top" wrapText="1"/>
    </xf>
    <xf numFmtId="0" fontId="10" fillId="2" borderId="19" xfId="0" applyFont="1" applyFill="1" applyBorder="1" applyAlignment="1" applyProtection="1">
      <alignment horizontal="left" vertical="top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8" xfId="0" applyFont="1" applyFill="1" applyBorder="1" applyAlignment="1" applyProtection="1">
      <alignment horizontal="left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left" vertical="center" wrapText="1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left" vertical="center" wrapText="1"/>
    </xf>
    <xf numFmtId="0" fontId="13" fillId="0" borderId="9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wrapText="1"/>
    </xf>
    <xf numFmtId="0" fontId="13" fillId="0" borderId="2" xfId="0" applyFont="1" applyFill="1" applyBorder="1" applyAlignment="1" applyProtection="1">
      <alignment horizontal="left" wrapText="1"/>
    </xf>
    <xf numFmtId="0" fontId="13" fillId="0" borderId="3" xfId="0" applyFont="1" applyFill="1" applyBorder="1" applyAlignment="1" applyProtection="1">
      <alignment horizontal="left" wrapText="1"/>
    </xf>
    <xf numFmtId="0" fontId="13" fillId="0" borderId="4" xfId="0" applyFont="1" applyFill="1" applyBorder="1" applyAlignment="1" applyProtection="1">
      <alignment horizontal="left" wrapText="1"/>
    </xf>
    <xf numFmtId="49" fontId="13" fillId="0" borderId="5" xfId="0" applyNumberFormat="1" applyFont="1" applyBorder="1" applyAlignment="1" applyProtection="1">
      <alignment horizontal="left" vertical="center" wrapText="1"/>
    </xf>
    <xf numFmtId="49" fontId="13" fillId="0" borderId="6" xfId="0" applyNumberFormat="1" applyFont="1" applyBorder="1" applyAlignment="1" applyProtection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49" fontId="13" fillId="0" borderId="2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vertical="center" wrapText="1"/>
      <protection locked="0"/>
    </xf>
  </cellXfs>
  <cellStyles count="31">
    <cellStyle name="Excel Built-in Excel Built-in Explanatory Text" xfId="17" xr:uid="{00000000-0005-0000-0000-000000000000}"/>
    <cellStyle name="Excel Built-in Normal" xfId="18" xr:uid="{00000000-0005-0000-0000-000001000000}"/>
    <cellStyle name="Normal 2" xfId="19" xr:uid="{00000000-0005-0000-0000-000002000000}"/>
    <cellStyle name="Відсотковий 2" xfId="14" xr:uid="{00000000-0005-0000-0000-000003000000}"/>
    <cellStyle name="Звичайний" xfId="0" builtinId="0"/>
    <cellStyle name="Звичайний 2" xfId="2" xr:uid="{00000000-0005-0000-0000-000005000000}"/>
    <cellStyle name="Звичайний 3" xfId="3" xr:uid="{00000000-0005-0000-0000-000006000000}"/>
    <cellStyle name="Звичайний 4" xfId="13" xr:uid="{00000000-0005-0000-0000-000007000000}"/>
    <cellStyle name="Звичайний 5" xfId="16" xr:uid="{00000000-0005-0000-0000-000008000000}"/>
    <cellStyle name="Звичайний 6" xfId="1" xr:uid="{00000000-0005-0000-0000-000009000000}"/>
    <cellStyle name="Обычный 2" xfId="4" xr:uid="{00000000-0005-0000-0000-00000A000000}"/>
    <cellStyle name="Обычный 2 15" xfId="28" xr:uid="{00000000-0005-0000-0000-00000B000000}"/>
    <cellStyle name="Обычный 2 2" xfId="21" xr:uid="{00000000-0005-0000-0000-00000C000000}"/>
    <cellStyle name="Обычный 2 3" xfId="22" xr:uid="{00000000-0005-0000-0000-00000D000000}"/>
    <cellStyle name="Обычный 2 4" xfId="20" xr:uid="{00000000-0005-0000-0000-00000E000000}"/>
    <cellStyle name="Обычный 3" xfId="5" xr:uid="{00000000-0005-0000-0000-00000F000000}"/>
    <cellStyle name="Обычный 3 2" xfId="6" xr:uid="{00000000-0005-0000-0000-000010000000}"/>
    <cellStyle name="Обычный 3 2 2" xfId="24" xr:uid="{00000000-0005-0000-0000-000011000000}"/>
    <cellStyle name="Обычный 3 3" xfId="7" xr:uid="{00000000-0005-0000-0000-000012000000}"/>
    <cellStyle name="Обычный 3 4" xfId="23" xr:uid="{00000000-0005-0000-0000-000013000000}"/>
    <cellStyle name="Обычный 4" xfId="25" xr:uid="{00000000-0005-0000-0000-000014000000}"/>
    <cellStyle name="Обычный 4 2" xfId="8" xr:uid="{00000000-0005-0000-0000-000015000000}"/>
    <cellStyle name="Обычный 4 2 2" xfId="9" xr:uid="{00000000-0005-0000-0000-000016000000}"/>
    <cellStyle name="Обычный 4 2 3" xfId="10" xr:uid="{00000000-0005-0000-0000-000017000000}"/>
    <cellStyle name="Процентный 2" xfId="11" xr:uid="{00000000-0005-0000-0000-000018000000}"/>
    <cellStyle name="Процентный 2 2" xfId="12" xr:uid="{00000000-0005-0000-0000-000019000000}"/>
    <cellStyle name="Процентный 3" xfId="26" xr:uid="{00000000-0005-0000-0000-00001A000000}"/>
    <cellStyle name="Процентный 4" xfId="27" xr:uid="{00000000-0005-0000-0000-00001B000000}"/>
    <cellStyle name="Фінансовий 2" xfId="15" xr:uid="{00000000-0005-0000-0000-00001C000000}"/>
    <cellStyle name="Фінансовий 2 2" xfId="30" xr:uid="{00000000-0005-0000-0000-00001D000000}"/>
    <cellStyle name="Фінансовий 3" xfId="29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W117"/>
  <sheetViews>
    <sheetView showGridLines="0" tabSelected="1" view="pageBreakPreview" topLeftCell="A77" zoomScale="70" zoomScaleNormal="70" zoomScaleSheetLayoutView="70" zoomScalePageLayoutView="70" workbookViewId="0">
      <selection activeCell="F121" sqref="F121"/>
    </sheetView>
  </sheetViews>
  <sheetFormatPr defaultColWidth="9.140625" defaultRowHeight="15" x14ac:dyDescent="0.25"/>
  <cols>
    <col min="1" max="1" width="7.140625" style="44" customWidth="1"/>
    <col min="2" max="2" width="24" style="42" customWidth="1"/>
    <col min="3" max="3" width="19.85546875" style="42" customWidth="1"/>
    <col min="4" max="4" width="19" style="42" customWidth="1"/>
    <col min="5" max="5" width="17.42578125" style="49" customWidth="1"/>
    <col min="6" max="6" width="10.42578125" style="49" customWidth="1"/>
    <col min="7" max="7" width="18.85546875" style="42" customWidth="1"/>
    <col min="8" max="8" width="16" style="42" customWidth="1"/>
    <col min="9" max="9" width="18.7109375" style="42" customWidth="1"/>
    <col min="10" max="10" width="16.28515625" style="42" customWidth="1"/>
    <col min="11" max="11" width="18.140625" style="42" customWidth="1"/>
    <col min="12" max="12" width="13.7109375" style="42" customWidth="1"/>
    <col min="13" max="13" width="14.7109375" style="42" customWidth="1"/>
    <col min="14" max="14" width="13.7109375" style="42" customWidth="1"/>
    <col min="15" max="15" width="15.7109375" style="42" customWidth="1"/>
    <col min="16" max="17" width="13.7109375" style="42" customWidth="1"/>
    <col min="18" max="16384" width="9.140625" style="42"/>
  </cols>
  <sheetData>
    <row r="1" spans="1:19" ht="23.25" customHeight="1" x14ac:dyDescent="0.25">
      <c r="A1" s="17"/>
      <c r="B1" s="18"/>
      <c r="C1" s="18"/>
      <c r="D1" s="18"/>
      <c r="E1" s="19"/>
      <c r="F1" s="20"/>
      <c r="G1" s="18"/>
      <c r="H1" s="140"/>
      <c r="I1" s="140"/>
      <c r="J1" s="140"/>
      <c r="K1" s="140"/>
      <c r="O1" s="18"/>
    </row>
    <row r="2" spans="1:19" ht="44.25" customHeight="1" x14ac:dyDescent="0.25">
      <c r="A2" s="21"/>
      <c r="B2" s="22"/>
      <c r="C2" s="22"/>
      <c r="D2" s="22"/>
      <c r="E2" s="22"/>
      <c r="F2" s="23"/>
      <c r="G2" s="23"/>
      <c r="H2" s="141"/>
      <c r="I2" s="141"/>
      <c r="J2" s="141"/>
      <c r="K2" s="141"/>
      <c r="O2" s="24"/>
      <c r="P2" s="3"/>
      <c r="Q2" s="3"/>
      <c r="R2" s="3"/>
      <c r="S2" s="43"/>
    </row>
    <row r="3" spans="1:19" ht="14.25" customHeight="1" x14ac:dyDescent="0.25">
      <c r="A3" s="21"/>
      <c r="B3" s="22"/>
      <c r="C3" s="22"/>
      <c r="D3" s="22"/>
      <c r="E3" s="22"/>
      <c r="F3" s="23"/>
      <c r="G3" s="23"/>
      <c r="H3" s="23"/>
      <c r="I3" s="23"/>
      <c r="J3" s="18"/>
      <c r="K3" s="18"/>
      <c r="L3" s="25"/>
      <c r="M3" s="25"/>
      <c r="N3" s="25"/>
      <c r="O3" s="24"/>
      <c r="P3" s="4"/>
      <c r="Q3" s="4"/>
      <c r="R3" s="4"/>
      <c r="S3" s="43"/>
    </row>
    <row r="4" spans="1:19" ht="56.25" customHeight="1" x14ac:dyDescent="0.25">
      <c r="A4" s="119" t="s">
        <v>218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37"/>
      <c r="M4" s="37"/>
      <c r="N4" s="37"/>
      <c r="O4" s="37"/>
      <c r="P4" s="5"/>
      <c r="Q4" s="5"/>
      <c r="R4" s="5"/>
      <c r="S4" s="5"/>
    </row>
    <row r="5" spans="1:19" ht="47.25" customHeight="1" x14ac:dyDescent="0.25">
      <c r="A5" s="120" t="s">
        <v>226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26"/>
      <c r="M5" s="26"/>
      <c r="N5" s="26"/>
      <c r="O5" s="26"/>
      <c r="P5" s="1"/>
      <c r="Q5" s="1"/>
      <c r="R5" s="1"/>
      <c r="S5" s="43"/>
    </row>
    <row r="6" spans="1:19" ht="9.7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1"/>
      <c r="Q6" s="1"/>
      <c r="R6" s="1"/>
      <c r="S6" s="43"/>
    </row>
    <row r="7" spans="1:19" ht="17.25" customHeight="1" x14ac:dyDescent="0.3">
      <c r="A7" s="28"/>
      <c r="B7" s="28"/>
      <c r="C7" s="28"/>
      <c r="D7" s="28"/>
      <c r="E7" s="28"/>
      <c r="F7" s="28"/>
      <c r="G7" s="18"/>
      <c r="H7" s="87" t="s">
        <v>45</v>
      </c>
      <c r="I7" s="87"/>
      <c r="J7" s="55"/>
      <c r="K7" s="29"/>
      <c r="L7" s="142"/>
      <c r="M7" s="142"/>
      <c r="N7" s="142"/>
      <c r="O7" s="18"/>
      <c r="P7" s="1"/>
      <c r="Q7" s="1"/>
      <c r="R7" s="1"/>
      <c r="S7" s="43"/>
    </row>
    <row r="8" spans="1:19" ht="27" customHeight="1" x14ac:dyDescent="0.25">
      <c r="A8" s="28"/>
      <c r="B8" s="28"/>
      <c r="C8" s="28"/>
      <c r="D8" s="28"/>
      <c r="E8" s="28"/>
      <c r="F8" s="28"/>
      <c r="H8" s="143" t="s">
        <v>227</v>
      </c>
      <c r="I8" s="143"/>
      <c r="J8" s="143"/>
      <c r="K8" s="143"/>
      <c r="P8" s="1"/>
      <c r="Q8" s="1"/>
      <c r="R8" s="1"/>
      <c r="S8" s="43"/>
    </row>
    <row r="9" spans="1:19" ht="55.5" customHeight="1" thickBot="1" x14ac:dyDescent="0.3">
      <c r="A9" s="28"/>
      <c r="B9" s="28"/>
      <c r="C9" s="28"/>
      <c r="D9" s="28"/>
      <c r="E9" s="28"/>
      <c r="F9" s="28"/>
      <c r="G9" s="1"/>
      <c r="H9" s="143"/>
      <c r="I9" s="143"/>
      <c r="J9" s="143"/>
      <c r="K9" s="143"/>
      <c r="P9" s="1"/>
      <c r="Q9" s="1"/>
      <c r="R9" s="1"/>
      <c r="S9" s="43"/>
    </row>
    <row r="10" spans="1:19" ht="15.75" hidden="1" customHeight="1" thickBot="1" x14ac:dyDescent="0.3">
      <c r="A10" s="30"/>
      <c r="B10" s="31"/>
      <c r="C10" s="31"/>
      <c r="D10" s="31"/>
      <c r="E10" s="32"/>
      <c r="F10" s="33"/>
      <c r="G10" s="31"/>
      <c r="H10" s="34"/>
      <c r="I10" s="34"/>
      <c r="J10" s="34"/>
      <c r="K10" s="35"/>
      <c r="L10" s="35"/>
      <c r="M10" s="35"/>
      <c r="N10" s="35"/>
      <c r="O10" s="36"/>
      <c r="P10" s="1"/>
      <c r="Q10" s="1"/>
      <c r="R10" s="1"/>
      <c r="S10" s="43"/>
    </row>
    <row r="11" spans="1:19" ht="18.75" customHeight="1" x14ac:dyDescent="0.25">
      <c r="A11" s="101" t="s">
        <v>0</v>
      </c>
      <c r="B11" s="102"/>
      <c r="C11" s="102"/>
      <c r="D11" s="105"/>
      <c r="E11" s="105"/>
      <c r="F11" s="105"/>
      <c r="G11" s="105"/>
      <c r="H11" s="105"/>
      <c r="I11" s="105"/>
      <c r="J11" s="105"/>
      <c r="K11" s="106"/>
      <c r="L11" s="27"/>
      <c r="M11" s="27"/>
      <c r="N11" s="27"/>
      <c r="O11" s="27"/>
      <c r="P11" s="2"/>
      <c r="Q11" s="2"/>
      <c r="R11" s="2"/>
      <c r="S11" s="43"/>
    </row>
    <row r="12" spans="1:19" ht="21" customHeight="1" x14ac:dyDescent="0.25">
      <c r="A12" s="103" t="s">
        <v>1</v>
      </c>
      <c r="B12" s="104"/>
      <c r="C12" s="104"/>
      <c r="D12" s="107"/>
      <c r="E12" s="107"/>
      <c r="F12" s="107"/>
      <c r="G12" s="107"/>
      <c r="H12" s="107"/>
      <c r="I12" s="107"/>
      <c r="J12" s="107"/>
      <c r="K12" s="108"/>
      <c r="L12" s="27"/>
      <c r="M12" s="27"/>
      <c r="N12" s="27"/>
      <c r="O12" s="27"/>
    </row>
    <row r="13" spans="1:19" ht="18.75" customHeight="1" x14ac:dyDescent="0.25">
      <c r="A13" s="103" t="s">
        <v>2</v>
      </c>
      <c r="B13" s="104"/>
      <c r="C13" s="104"/>
      <c r="D13" s="107"/>
      <c r="E13" s="107"/>
      <c r="F13" s="107"/>
      <c r="G13" s="107"/>
      <c r="H13" s="107"/>
      <c r="I13" s="107"/>
      <c r="J13" s="107"/>
      <c r="K13" s="108"/>
      <c r="L13" s="27"/>
      <c r="M13" s="27"/>
      <c r="N13" s="27"/>
      <c r="O13" s="27"/>
    </row>
    <row r="14" spans="1:19" ht="19.5" customHeight="1" thickBot="1" x14ac:dyDescent="0.3">
      <c r="A14" s="51"/>
      <c r="B14" s="52"/>
      <c r="C14" s="52"/>
      <c r="D14" s="109" t="s">
        <v>100</v>
      </c>
      <c r="E14" s="109"/>
      <c r="F14" s="109"/>
      <c r="G14" s="109"/>
      <c r="H14" s="109"/>
      <c r="I14" s="109"/>
      <c r="J14" s="109"/>
      <c r="K14" s="110"/>
      <c r="L14" s="27"/>
      <c r="M14" s="27"/>
      <c r="N14" s="27"/>
      <c r="O14" s="27"/>
    </row>
    <row r="15" spans="1:19" ht="15.75" customHeight="1" thickBot="1" x14ac:dyDescent="0.3">
      <c r="A15" s="122" t="s">
        <v>4</v>
      </c>
      <c r="B15" s="123"/>
      <c r="C15" s="123"/>
      <c r="D15" s="124"/>
      <c r="E15" s="38" t="s">
        <v>5</v>
      </c>
      <c r="F15" s="39"/>
      <c r="G15" s="39"/>
      <c r="H15" s="40" t="s">
        <v>6</v>
      </c>
      <c r="I15" s="41"/>
      <c r="J15" s="38" t="s">
        <v>7</v>
      </c>
      <c r="K15" s="53"/>
      <c r="L15" s="27"/>
      <c r="M15" s="27"/>
      <c r="N15" s="27"/>
      <c r="O15" s="27"/>
    </row>
    <row r="16" spans="1:19" s="45" customFormat="1" ht="17.25" customHeight="1" x14ac:dyDescent="0.25">
      <c r="A16" s="114" t="s">
        <v>111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6"/>
    </row>
    <row r="17" spans="1:11" s="45" customFormat="1" ht="33.75" customHeight="1" x14ac:dyDescent="0.25">
      <c r="A17" s="56" t="s">
        <v>36</v>
      </c>
      <c r="B17" s="117" t="s">
        <v>47</v>
      </c>
      <c r="C17" s="117"/>
      <c r="D17" s="117"/>
      <c r="E17" s="56" t="s">
        <v>61</v>
      </c>
      <c r="F17" s="56" t="s">
        <v>62</v>
      </c>
      <c r="G17" s="118" t="s">
        <v>112</v>
      </c>
      <c r="H17" s="118"/>
      <c r="I17" s="118"/>
      <c r="J17" s="118"/>
      <c r="K17" s="118"/>
    </row>
    <row r="18" spans="1:11" s="45" customFormat="1" ht="15" customHeight="1" x14ac:dyDescent="0.25">
      <c r="A18" s="93" t="s">
        <v>37</v>
      </c>
      <c r="B18" s="94"/>
      <c r="C18" s="94"/>
      <c r="D18" s="94"/>
      <c r="E18" s="94"/>
      <c r="F18" s="94"/>
      <c r="G18" s="94"/>
      <c r="H18" s="94"/>
      <c r="I18" s="94"/>
      <c r="J18" s="94"/>
      <c r="K18" s="95"/>
    </row>
    <row r="19" spans="1:11" s="45" customFormat="1" ht="15" customHeight="1" x14ac:dyDescent="0.25">
      <c r="A19" s="57" t="s">
        <v>139</v>
      </c>
      <c r="B19" s="89" t="s">
        <v>58</v>
      </c>
      <c r="C19" s="90"/>
      <c r="D19" s="90"/>
      <c r="E19" s="58"/>
      <c r="F19" s="59" t="s">
        <v>25</v>
      </c>
      <c r="G19" s="91"/>
      <c r="H19" s="91"/>
      <c r="I19" s="91"/>
      <c r="J19" s="91"/>
      <c r="K19" s="92"/>
    </row>
    <row r="20" spans="1:11" s="45" customFormat="1" ht="15" customHeight="1" x14ac:dyDescent="0.25">
      <c r="A20" s="57" t="s">
        <v>53</v>
      </c>
      <c r="B20" s="89" t="s">
        <v>20</v>
      </c>
      <c r="C20" s="90"/>
      <c r="D20" s="90"/>
      <c r="E20" s="60"/>
      <c r="F20" s="60" t="s">
        <v>26</v>
      </c>
      <c r="G20" s="91"/>
      <c r="H20" s="91"/>
      <c r="I20" s="91"/>
      <c r="J20" s="91"/>
      <c r="K20" s="92"/>
    </row>
    <row r="21" spans="1:11" s="45" customFormat="1" ht="28.5" customHeight="1" x14ac:dyDescent="0.25">
      <c r="A21" s="57" t="s">
        <v>54</v>
      </c>
      <c r="B21" s="89" t="s">
        <v>115</v>
      </c>
      <c r="C21" s="90"/>
      <c r="D21" s="90"/>
      <c r="E21" s="60"/>
      <c r="F21" s="60" t="s">
        <v>27</v>
      </c>
      <c r="G21" s="91"/>
      <c r="H21" s="91"/>
      <c r="I21" s="91"/>
      <c r="J21" s="91"/>
      <c r="K21" s="92"/>
    </row>
    <row r="22" spans="1:11" s="45" customFormat="1" ht="15" customHeight="1" x14ac:dyDescent="0.25">
      <c r="A22" s="57" t="s">
        <v>55</v>
      </c>
      <c r="B22" s="89" t="s">
        <v>21</v>
      </c>
      <c r="C22" s="90"/>
      <c r="D22" s="90"/>
      <c r="E22" s="60"/>
      <c r="F22" s="60" t="s">
        <v>28</v>
      </c>
      <c r="G22" s="91"/>
      <c r="H22" s="91"/>
      <c r="I22" s="91"/>
      <c r="J22" s="91"/>
      <c r="K22" s="92"/>
    </row>
    <row r="23" spans="1:11" s="45" customFormat="1" ht="15" customHeight="1" x14ac:dyDescent="0.25">
      <c r="A23" s="57" t="s">
        <v>140</v>
      </c>
      <c r="B23" s="89" t="s">
        <v>57</v>
      </c>
      <c r="C23" s="90"/>
      <c r="D23" s="90"/>
      <c r="E23" s="60" t="s">
        <v>219</v>
      </c>
      <c r="F23" s="60" t="s">
        <v>29</v>
      </c>
      <c r="G23" s="96">
        <f>G24+G25</f>
        <v>0</v>
      </c>
      <c r="H23" s="97"/>
      <c r="I23" s="97"/>
      <c r="J23" s="97"/>
      <c r="K23" s="98"/>
    </row>
    <row r="24" spans="1:11" s="45" customFormat="1" ht="15" customHeight="1" x14ac:dyDescent="0.25">
      <c r="A24" s="57" t="s">
        <v>60</v>
      </c>
      <c r="B24" s="89" t="s">
        <v>22</v>
      </c>
      <c r="C24" s="90"/>
      <c r="D24" s="90"/>
      <c r="E24" s="60" t="s">
        <v>219</v>
      </c>
      <c r="F24" s="60" t="s">
        <v>30</v>
      </c>
      <c r="G24" s="91"/>
      <c r="H24" s="91"/>
      <c r="I24" s="91"/>
      <c r="J24" s="91"/>
      <c r="K24" s="92"/>
    </row>
    <row r="25" spans="1:11" s="45" customFormat="1" ht="15" customHeight="1" x14ac:dyDescent="0.25">
      <c r="A25" s="57" t="s">
        <v>113</v>
      </c>
      <c r="B25" s="89" t="s">
        <v>24</v>
      </c>
      <c r="C25" s="90"/>
      <c r="D25" s="90"/>
      <c r="E25" s="60" t="s">
        <v>219</v>
      </c>
      <c r="F25" s="59" t="s">
        <v>31</v>
      </c>
      <c r="G25" s="91"/>
      <c r="H25" s="91"/>
      <c r="I25" s="91"/>
      <c r="J25" s="91"/>
      <c r="K25" s="92"/>
    </row>
    <row r="26" spans="1:11" s="45" customFormat="1" ht="29.25" customHeight="1" x14ac:dyDescent="0.25">
      <c r="A26" s="57" t="s">
        <v>141</v>
      </c>
      <c r="B26" s="89" t="s">
        <v>220</v>
      </c>
      <c r="C26" s="90"/>
      <c r="D26" s="90"/>
      <c r="E26" s="59" t="s">
        <v>63</v>
      </c>
      <c r="F26" s="59" t="s">
        <v>32</v>
      </c>
      <c r="G26" s="91"/>
      <c r="H26" s="91"/>
      <c r="I26" s="91"/>
      <c r="J26" s="91"/>
      <c r="K26" s="92"/>
    </row>
    <row r="27" spans="1:11" s="45" customFormat="1" ht="15" customHeight="1" x14ac:dyDescent="0.25">
      <c r="A27" s="57" t="s">
        <v>95</v>
      </c>
      <c r="B27" s="89" t="s">
        <v>9</v>
      </c>
      <c r="C27" s="90"/>
      <c r="D27" s="90"/>
      <c r="E27" s="59" t="s">
        <v>63</v>
      </c>
      <c r="F27" s="59" t="s">
        <v>212</v>
      </c>
      <c r="G27" s="91"/>
      <c r="H27" s="91"/>
      <c r="I27" s="91"/>
      <c r="J27" s="91"/>
      <c r="K27" s="92"/>
    </row>
    <row r="28" spans="1:11" s="45" customFormat="1" ht="15" customHeight="1" x14ac:dyDescent="0.25">
      <c r="A28" s="57" t="s">
        <v>142</v>
      </c>
      <c r="B28" s="89" t="s">
        <v>56</v>
      </c>
      <c r="C28" s="90"/>
      <c r="D28" s="90"/>
      <c r="E28" s="59" t="s">
        <v>64</v>
      </c>
      <c r="F28" s="59" t="s">
        <v>213</v>
      </c>
      <c r="G28" s="91"/>
      <c r="H28" s="91"/>
      <c r="I28" s="91"/>
      <c r="J28" s="91"/>
      <c r="K28" s="92"/>
    </row>
    <row r="29" spans="1:11" s="45" customFormat="1" ht="15" customHeight="1" x14ac:dyDescent="0.25">
      <c r="A29" s="57" t="s">
        <v>143</v>
      </c>
      <c r="B29" s="89" t="s">
        <v>39</v>
      </c>
      <c r="C29" s="90"/>
      <c r="D29" s="90"/>
      <c r="E29" s="59" t="s">
        <v>64</v>
      </c>
      <c r="F29" s="59" t="s">
        <v>33</v>
      </c>
      <c r="G29" s="91"/>
      <c r="H29" s="91"/>
      <c r="I29" s="91"/>
      <c r="J29" s="91"/>
      <c r="K29" s="92"/>
    </row>
    <row r="30" spans="1:11" s="45" customFormat="1" ht="15" customHeight="1" x14ac:dyDescent="0.25">
      <c r="A30" s="57" t="s">
        <v>144</v>
      </c>
      <c r="B30" s="89" t="s">
        <v>114</v>
      </c>
      <c r="C30" s="90"/>
      <c r="D30" s="90"/>
      <c r="E30" s="59" t="s">
        <v>64</v>
      </c>
      <c r="F30" s="59" t="s">
        <v>34</v>
      </c>
      <c r="G30" s="91"/>
      <c r="H30" s="91"/>
      <c r="I30" s="91"/>
      <c r="J30" s="91"/>
      <c r="K30" s="92"/>
    </row>
    <row r="31" spans="1:11" s="45" customFormat="1" ht="15" customHeight="1" x14ac:dyDescent="0.25">
      <c r="A31" s="57" t="s">
        <v>145</v>
      </c>
      <c r="B31" s="89" t="s">
        <v>66</v>
      </c>
      <c r="C31" s="90"/>
      <c r="D31" s="90"/>
      <c r="E31" s="59" t="s">
        <v>65</v>
      </c>
      <c r="F31" s="59" t="s">
        <v>35</v>
      </c>
      <c r="G31" s="91"/>
      <c r="H31" s="91"/>
      <c r="I31" s="91"/>
      <c r="J31" s="91"/>
      <c r="K31" s="92"/>
    </row>
    <row r="32" spans="1:11" s="45" customFormat="1" ht="15" customHeight="1" x14ac:dyDescent="0.25">
      <c r="A32" s="57" t="s">
        <v>146</v>
      </c>
      <c r="B32" s="89" t="s">
        <v>67</v>
      </c>
      <c r="C32" s="90"/>
      <c r="D32" s="90"/>
      <c r="E32" s="59" t="s">
        <v>64</v>
      </c>
      <c r="F32" s="59" t="s">
        <v>48</v>
      </c>
      <c r="G32" s="91"/>
      <c r="H32" s="91"/>
      <c r="I32" s="91"/>
      <c r="J32" s="91"/>
      <c r="K32" s="92"/>
    </row>
    <row r="33" spans="1:11" s="45" customFormat="1" ht="15" customHeight="1" x14ac:dyDescent="0.25">
      <c r="A33" s="61" t="s">
        <v>147</v>
      </c>
      <c r="B33" s="112" t="s">
        <v>110</v>
      </c>
      <c r="C33" s="113"/>
      <c r="D33" s="113"/>
      <c r="E33" s="62" t="s">
        <v>83</v>
      </c>
      <c r="F33" s="59" t="s">
        <v>49</v>
      </c>
      <c r="G33" s="63"/>
      <c r="H33" s="63"/>
      <c r="I33" s="63"/>
      <c r="J33" s="63"/>
      <c r="K33" s="64"/>
    </row>
    <row r="34" spans="1:11" s="45" customFormat="1" ht="15" customHeight="1" x14ac:dyDescent="0.25">
      <c r="A34" s="61" t="s">
        <v>148</v>
      </c>
      <c r="B34" s="112" t="s">
        <v>116</v>
      </c>
      <c r="C34" s="113"/>
      <c r="D34" s="113"/>
      <c r="E34" s="62" t="s">
        <v>84</v>
      </c>
      <c r="F34" s="59" t="s">
        <v>50</v>
      </c>
      <c r="G34" s="63"/>
      <c r="H34" s="63"/>
      <c r="I34" s="63"/>
      <c r="J34" s="63"/>
      <c r="K34" s="64"/>
    </row>
    <row r="35" spans="1:11" s="45" customFormat="1" ht="15" customHeight="1" x14ac:dyDescent="0.25">
      <c r="A35" s="93" t="s">
        <v>81</v>
      </c>
      <c r="B35" s="94"/>
      <c r="C35" s="94"/>
      <c r="D35" s="94"/>
      <c r="E35" s="94"/>
      <c r="F35" s="94"/>
      <c r="G35" s="94"/>
      <c r="H35" s="94"/>
      <c r="I35" s="94"/>
      <c r="J35" s="94"/>
      <c r="K35" s="95"/>
    </row>
    <row r="36" spans="1:11" s="45" customFormat="1" ht="15" customHeight="1" x14ac:dyDescent="0.25">
      <c r="A36" s="57" t="s">
        <v>149</v>
      </c>
      <c r="B36" s="89" t="s">
        <v>117</v>
      </c>
      <c r="C36" s="90"/>
      <c r="D36" s="90"/>
      <c r="E36" s="59" t="s">
        <v>124</v>
      </c>
      <c r="F36" s="59" t="s">
        <v>214</v>
      </c>
      <c r="G36" s="96">
        <f>G37+G39</f>
        <v>0</v>
      </c>
      <c r="H36" s="97"/>
      <c r="I36" s="97"/>
      <c r="J36" s="97"/>
      <c r="K36" s="98"/>
    </row>
    <row r="37" spans="1:11" s="45" customFormat="1" ht="15" customHeight="1" x14ac:dyDescent="0.25">
      <c r="A37" s="57" t="s">
        <v>150</v>
      </c>
      <c r="B37" s="89" t="s">
        <v>221</v>
      </c>
      <c r="C37" s="90"/>
      <c r="D37" s="90"/>
      <c r="E37" s="59" t="s">
        <v>124</v>
      </c>
      <c r="F37" s="59" t="s">
        <v>51</v>
      </c>
      <c r="G37" s="99"/>
      <c r="H37" s="99"/>
      <c r="I37" s="99"/>
      <c r="J37" s="99"/>
      <c r="K37" s="100"/>
    </row>
    <row r="38" spans="1:11" s="45" customFormat="1" ht="15" customHeight="1" x14ac:dyDescent="0.25">
      <c r="A38" s="57" t="s">
        <v>151</v>
      </c>
      <c r="B38" s="89" t="s">
        <v>42</v>
      </c>
      <c r="C38" s="90"/>
      <c r="D38" s="90"/>
      <c r="E38" s="59" t="s">
        <v>124</v>
      </c>
      <c r="F38" s="59" t="s">
        <v>52</v>
      </c>
      <c r="G38" s="99"/>
      <c r="H38" s="99"/>
      <c r="I38" s="99"/>
      <c r="J38" s="99"/>
      <c r="K38" s="100"/>
    </row>
    <row r="39" spans="1:11" s="45" customFormat="1" ht="15" customHeight="1" x14ac:dyDescent="0.25">
      <c r="A39" s="57" t="s">
        <v>152</v>
      </c>
      <c r="B39" s="89" t="s">
        <v>119</v>
      </c>
      <c r="C39" s="90"/>
      <c r="D39" s="90"/>
      <c r="E39" s="59" t="s">
        <v>124</v>
      </c>
      <c r="F39" s="59">
        <f t="shared" ref="F39:F56" si="0">F38+5</f>
        <v>100</v>
      </c>
      <c r="G39" s="99"/>
      <c r="H39" s="99"/>
      <c r="I39" s="99"/>
      <c r="J39" s="99"/>
      <c r="K39" s="100"/>
    </row>
    <row r="40" spans="1:11" s="45" customFormat="1" ht="15" customHeight="1" x14ac:dyDescent="0.25">
      <c r="A40" s="57" t="s">
        <v>153</v>
      </c>
      <c r="B40" s="89" t="s">
        <v>42</v>
      </c>
      <c r="C40" s="90"/>
      <c r="D40" s="90"/>
      <c r="E40" s="59" t="s">
        <v>124</v>
      </c>
      <c r="F40" s="59">
        <f>F39+5</f>
        <v>105</v>
      </c>
      <c r="G40" s="111"/>
      <c r="H40" s="99"/>
      <c r="I40" s="99"/>
      <c r="J40" s="99"/>
      <c r="K40" s="100"/>
    </row>
    <row r="41" spans="1:11" s="45" customFormat="1" ht="15.75" x14ac:dyDescent="0.25">
      <c r="A41" s="57" t="s">
        <v>154</v>
      </c>
      <c r="B41" s="89" t="s">
        <v>69</v>
      </c>
      <c r="C41" s="90"/>
      <c r="D41" s="90"/>
      <c r="E41" s="59" t="s">
        <v>68</v>
      </c>
      <c r="F41" s="59">
        <f t="shared" si="0"/>
        <v>110</v>
      </c>
      <c r="G41" s="111"/>
      <c r="H41" s="99"/>
      <c r="I41" s="99"/>
      <c r="J41" s="99"/>
      <c r="K41" s="100"/>
    </row>
    <row r="42" spans="1:11" s="45" customFormat="1" ht="15.75" x14ac:dyDescent="0.25">
      <c r="A42" s="57" t="s">
        <v>155</v>
      </c>
      <c r="B42" s="89" t="s">
        <v>70</v>
      </c>
      <c r="C42" s="90"/>
      <c r="D42" s="90"/>
      <c r="E42" s="59" t="s">
        <v>68</v>
      </c>
      <c r="F42" s="65">
        <f t="shared" si="0"/>
        <v>115</v>
      </c>
      <c r="G42" s="111"/>
      <c r="H42" s="99"/>
      <c r="I42" s="99"/>
      <c r="J42" s="99"/>
      <c r="K42" s="100"/>
    </row>
    <row r="43" spans="1:11" s="45" customFormat="1" ht="15" customHeight="1" x14ac:dyDescent="0.25">
      <c r="A43" s="57" t="s">
        <v>156</v>
      </c>
      <c r="B43" s="89" t="s">
        <v>71</v>
      </c>
      <c r="C43" s="90"/>
      <c r="D43" s="90"/>
      <c r="E43" s="66" t="s">
        <v>123</v>
      </c>
      <c r="F43" s="65">
        <f t="shared" si="0"/>
        <v>120</v>
      </c>
      <c r="G43" s="96"/>
      <c r="H43" s="97"/>
      <c r="I43" s="98"/>
      <c r="J43" s="96">
        <f>G43*1.163</f>
        <v>0</v>
      </c>
      <c r="K43" s="97"/>
    </row>
    <row r="44" spans="1:11" s="45" customFormat="1" ht="15" customHeight="1" x14ac:dyDescent="0.25">
      <c r="A44" s="57" t="s">
        <v>157</v>
      </c>
      <c r="B44" s="89" t="s">
        <v>221</v>
      </c>
      <c r="C44" s="90"/>
      <c r="D44" s="90"/>
      <c r="E44" s="66" t="s">
        <v>123</v>
      </c>
      <c r="F44" s="65">
        <f t="shared" si="0"/>
        <v>125</v>
      </c>
      <c r="G44" s="118"/>
      <c r="H44" s="118"/>
      <c r="I44" s="118"/>
      <c r="J44" s="96">
        <f t="shared" ref="J44:J47" si="1">G44*1.163</f>
        <v>0</v>
      </c>
      <c r="K44" s="97"/>
    </row>
    <row r="45" spans="1:11" s="45" customFormat="1" ht="15" customHeight="1" x14ac:dyDescent="0.25">
      <c r="A45" s="57" t="s">
        <v>158</v>
      </c>
      <c r="B45" s="89" t="s">
        <v>42</v>
      </c>
      <c r="C45" s="90"/>
      <c r="D45" s="90"/>
      <c r="E45" s="66" t="s">
        <v>123</v>
      </c>
      <c r="F45" s="65">
        <f t="shared" si="0"/>
        <v>130</v>
      </c>
      <c r="G45" s="118"/>
      <c r="H45" s="118"/>
      <c r="I45" s="118"/>
      <c r="J45" s="96">
        <f t="shared" si="1"/>
        <v>0</v>
      </c>
      <c r="K45" s="97"/>
    </row>
    <row r="46" spans="1:11" s="45" customFormat="1" ht="15" customHeight="1" x14ac:dyDescent="0.25">
      <c r="A46" s="57" t="s">
        <v>159</v>
      </c>
      <c r="B46" s="89" t="s">
        <v>119</v>
      </c>
      <c r="C46" s="90"/>
      <c r="D46" s="90"/>
      <c r="E46" s="66" t="s">
        <v>123</v>
      </c>
      <c r="F46" s="65">
        <f t="shared" si="0"/>
        <v>135</v>
      </c>
      <c r="G46" s="118"/>
      <c r="H46" s="118"/>
      <c r="I46" s="118"/>
      <c r="J46" s="96">
        <f t="shared" si="1"/>
        <v>0</v>
      </c>
      <c r="K46" s="97"/>
    </row>
    <row r="47" spans="1:11" s="45" customFormat="1" ht="15" customHeight="1" x14ac:dyDescent="0.25">
      <c r="A47" s="57" t="s">
        <v>160</v>
      </c>
      <c r="B47" s="89" t="s">
        <v>43</v>
      </c>
      <c r="C47" s="90"/>
      <c r="D47" s="90"/>
      <c r="E47" s="66" t="s">
        <v>123</v>
      </c>
      <c r="F47" s="65">
        <f t="shared" si="0"/>
        <v>140</v>
      </c>
      <c r="G47" s="118"/>
      <c r="H47" s="118"/>
      <c r="I47" s="118"/>
      <c r="J47" s="96">
        <f t="shared" si="1"/>
        <v>0</v>
      </c>
      <c r="K47" s="97"/>
    </row>
    <row r="48" spans="1:11" s="45" customFormat="1" ht="15" customHeight="1" x14ac:dyDescent="0.25">
      <c r="A48" s="57" t="s">
        <v>161</v>
      </c>
      <c r="B48" s="89" t="s">
        <v>23</v>
      </c>
      <c r="C48" s="90"/>
      <c r="D48" s="90"/>
      <c r="E48" s="66" t="s">
        <v>123</v>
      </c>
      <c r="F48" s="65">
        <f t="shared" si="0"/>
        <v>145</v>
      </c>
      <c r="G48" s="118"/>
      <c r="H48" s="118"/>
      <c r="I48" s="118"/>
      <c r="J48" s="96">
        <f>G48*1.163</f>
        <v>0</v>
      </c>
      <c r="K48" s="97"/>
    </row>
    <row r="49" spans="1:11" s="45" customFormat="1" ht="15" customHeight="1" x14ac:dyDescent="0.25">
      <c r="A49" s="57" t="s">
        <v>162</v>
      </c>
      <c r="B49" s="89" t="s">
        <v>108</v>
      </c>
      <c r="C49" s="90"/>
      <c r="D49" s="90"/>
      <c r="E49" s="66" t="s">
        <v>15</v>
      </c>
      <c r="F49" s="65">
        <f t="shared" si="0"/>
        <v>150</v>
      </c>
      <c r="G49" s="111"/>
      <c r="H49" s="99"/>
      <c r="I49" s="99"/>
      <c r="J49" s="99"/>
      <c r="K49" s="100"/>
    </row>
    <row r="50" spans="1:11" s="45" customFormat="1" ht="15.75" x14ac:dyDescent="0.25">
      <c r="A50" s="57" t="s">
        <v>163</v>
      </c>
      <c r="B50" s="89" t="s">
        <v>120</v>
      </c>
      <c r="C50" s="90"/>
      <c r="D50" s="125"/>
      <c r="E50" s="66" t="s">
        <v>72</v>
      </c>
      <c r="F50" s="67">
        <f t="shared" si="0"/>
        <v>155</v>
      </c>
      <c r="G50" s="99"/>
      <c r="H50" s="99"/>
      <c r="I50" s="99"/>
      <c r="J50" s="99"/>
      <c r="K50" s="100"/>
    </row>
    <row r="51" spans="1:11" s="45" customFormat="1" ht="15" customHeight="1" x14ac:dyDescent="0.25">
      <c r="A51" s="57" t="s">
        <v>164</v>
      </c>
      <c r="B51" s="89" t="s">
        <v>109</v>
      </c>
      <c r="C51" s="90"/>
      <c r="D51" s="125"/>
      <c r="E51" s="66" t="s">
        <v>72</v>
      </c>
      <c r="F51" s="67">
        <f t="shared" si="0"/>
        <v>160</v>
      </c>
      <c r="G51" s="68"/>
      <c r="H51" s="68"/>
      <c r="I51" s="68"/>
      <c r="J51" s="68"/>
      <c r="K51" s="69"/>
    </row>
    <row r="52" spans="1:11" s="45" customFormat="1" ht="15" customHeight="1" x14ac:dyDescent="0.25">
      <c r="A52" s="57" t="s">
        <v>165</v>
      </c>
      <c r="B52" s="89" t="s">
        <v>73</v>
      </c>
      <c r="C52" s="90"/>
      <c r="D52" s="90"/>
      <c r="E52" s="66" t="s">
        <v>225</v>
      </c>
      <c r="F52" s="67">
        <f t="shared" si="0"/>
        <v>165</v>
      </c>
      <c r="G52" s="99"/>
      <c r="H52" s="99"/>
      <c r="I52" s="99"/>
      <c r="J52" s="99"/>
      <c r="K52" s="100"/>
    </row>
    <row r="53" spans="1:11" s="45" customFormat="1" ht="15" customHeight="1" x14ac:dyDescent="0.25">
      <c r="A53" s="57" t="s">
        <v>166</v>
      </c>
      <c r="B53" s="89" t="s">
        <v>75</v>
      </c>
      <c r="C53" s="90"/>
      <c r="D53" s="90"/>
      <c r="E53" s="66" t="s">
        <v>74</v>
      </c>
      <c r="F53" s="67">
        <f t="shared" si="0"/>
        <v>170</v>
      </c>
      <c r="G53" s="99"/>
      <c r="H53" s="99"/>
      <c r="I53" s="99"/>
      <c r="J53" s="99"/>
      <c r="K53" s="100"/>
    </row>
    <row r="54" spans="1:11" s="45" customFormat="1" ht="15" customHeight="1" x14ac:dyDescent="0.25">
      <c r="A54" s="57" t="s">
        <v>167</v>
      </c>
      <c r="B54" s="89" t="s">
        <v>77</v>
      </c>
      <c r="C54" s="90"/>
      <c r="D54" s="90"/>
      <c r="E54" s="66" t="s">
        <v>76</v>
      </c>
      <c r="F54" s="67">
        <f t="shared" si="0"/>
        <v>175</v>
      </c>
      <c r="G54" s="99"/>
      <c r="H54" s="99"/>
      <c r="I54" s="99"/>
      <c r="J54" s="99"/>
      <c r="K54" s="100"/>
    </row>
    <row r="55" spans="1:11" s="45" customFormat="1" ht="30" customHeight="1" x14ac:dyDescent="0.25">
      <c r="A55" s="57" t="s">
        <v>168</v>
      </c>
      <c r="B55" s="89" t="s">
        <v>222</v>
      </c>
      <c r="C55" s="90"/>
      <c r="D55" s="90"/>
      <c r="E55" s="66"/>
      <c r="F55" s="67">
        <f t="shared" si="0"/>
        <v>180</v>
      </c>
      <c r="G55" s="99"/>
      <c r="H55" s="99"/>
      <c r="I55" s="99"/>
      <c r="J55" s="99"/>
      <c r="K55" s="100"/>
    </row>
    <row r="56" spans="1:11" s="45" customFormat="1" ht="15" customHeight="1" x14ac:dyDescent="0.25">
      <c r="A56" s="57" t="s">
        <v>169</v>
      </c>
      <c r="B56" s="127" t="s">
        <v>78</v>
      </c>
      <c r="C56" s="128"/>
      <c r="D56" s="128"/>
      <c r="E56" s="66" t="s">
        <v>15</v>
      </c>
      <c r="F56" s="67">
        <f t="shared" si="0"/>
        <v>185</v>
      </c>
      <c r="G56" s="99"/>
      <c r="H56" s="99"/>
      <c r="I56" s="99"/>
      <c r="J56" s="99"/>
      <c r="K56" s="100"/>
    </row>
    <row r="57" spans="1:11" s="45" customFormat="1" ht="15" customHeight="1" x14ac:dyDescent="0.25">
      <c r="A57" s="93" t="s">
        <v>41</v>
      </c>
      <c r="B57" s="94"/>
      <c r="C57" s="94"/>
      <c r="D57" s="94"/>
      <c r="E57" s="94"/>
      <c r="F57" s="94"/>
      <c r="G57" s="94"/>
      <c r="H57" s="94"/>
      <c r="I57" s="94"/>
      <c r="J57" s="94"/>
      <c r="K57" s="95"/>
    </row>
    <row r="58" spans="1:11" s="45" customFormat="1" ht="15" customHeight="1" x14ac:dyDescent="0.25">
      <c r="A58" s="57" t="s">
        <v>170</v>
      </c>
      <c r="B58" s="126" t="s">
        <v>121</v>
      </c>
      <c r="C58" s="126"/>
      <c r="D58" s="89"/>
      <c r="E58" s="66" t="s">
        <v>64</v>
      </c>
      <c r="F58" s="65">
        <f>F56+5</f>
        <v>190</v>
      </c>
      <c r="G58" s="96">
        <f>G59+G61</f>
        <v>0</v>
      </c>
      <c r="H58" s="97"/>
      <c r="I58" s="97"/>
      <c r="J58" s="97"/>
      <c r="K58" s="98"/>
    </row>
    <row r="59" spans="1:11" s="45" customFormat="1" ht="15" customHeight="1" x14ac:dyDescent="0.25">
      <c r="A59" s="57" t="s">
        <v>171</v>
      </c>
      <c r="B59" s="126" t="s">
        <v>118</v>
      </c>
      <c r="C59" s="126"/>
      <c r="D59" s="89"/>
      <c r="E59" s="66" t="s">
        <v>64</v>
      </c>
      <c r="F59" s="67">
        <f>F58+5</f>
        <v>195</v>
      </c>
      <c r="G59" s="99"/>
      <c r="H59" s="99"/>
      <c r="I59" s="99"/>
      <c r="J59" s="99"/>
      <c r="K59" s="100"/>
    </row>
    <row r="60" spans="1:11" s="45" customFormat="1" ht="15" customHeight="1" x14ac:dyDescent="0.25">
      <c r="A60" s="57" t="s">
        <v>172</v>
      </c>
      <c r="B60" s="126" t="s">
        <v>125</v>
      </c>
      <c r="C60" s="126"/>
      <c r="D60" s="89"/>
      <c r="E60" s="66" t="s">
        <v>64</v>
      </c>
      <c r="F60" s="67">
        <f t="shared" ref="F60:F68" si="2">F59+5</f>
        <v>200</v>
      </c>
      <c r="G60" s="99"/>
      <c r="H60" s="99"/>
      <c r="I60" s="99"/>
      <c r="J60" s="99"/>
      <c r="K60" s="100"/>
    </row>
    <row r="61" spans="1:11" s="45" customFormat="1" ht="15" customHeight="1" x14ac:dyDescent="0.25">
      <c r="A61" s="57" t="s">
        <v>173</v>
      </c>
      <c r="B61" s="126" t="s">
        <v>119</v>
      </c>
      <c r="C61" s="126"/>
      <c r="D61" s="89"/>
      <c r="E61" s="66" t="s">
        <v>64</v>
      </c>
      <c r="F61" s="67">
        <f t="shared" si="2"/>
        <v>205</v>
      </c>
      <c r="G61" s="99"/>
      <c r="H61" s="99"/>
      <c r="I61" s="99"/>
      <c r="J61" s="99"/>
      <c r="K61" s="100"/>
    </row>
    <row r="62" spans="1:11" s="45" customFormat="1" ht="15" customHeight="1" x14ac:dyDescent="0.25">
      <c r="A62" s="57" t="s">
        <v>174</v>
      </c>
      <c r="B62" s="126" t="s">
        <v>125</v>
      </c>
      <c r="C62" s="126"/>
      <c r="D62" s="89"/>
      <c r="E62" s="66" t="s">
        <v>64</v>
      </c>
      <c r="F62" s="67">
        <f t="shared" si="2"/>
        <v>210</v>
      </c>
      <c r="G62" s="99"/>
      <c r="H62" s="99"/>
      <c r="I62" s="99"/>
      <c r="J62" s="99"/>
      <c r="K62" s="100"/>
    </row>
    <row r="63" spans="1:11" s="45" customFormat="1" ht="15.75" x14ac:dyDescent="0.25">
      <c r="A63" s="57" t="s">
        <v>175</v>
      </c>
      <c r="B63" s="126" t="s">
        <v>126</v>
      </c>
      <c r="C63" s="126"/>
      <c r="D63" s="89"/>
      <c r="E63" s="66" t="s">
        <v>64</v>
      </c>
      <c r="F63" s="67">
        <f t="shared" si="2"/>
        <v>215</v>
      </c>
      <c r="G63" s="99"/>
      <c r="H63" s="99"/>
      <c r="I63" s="99"/>
      <c r="J63" s="99"/>
      <c r="K63" s="100"/>
    </row>
    <row r="64" spans="1:11" s="45" customFormat="1" ht="15" customHeight="1" x14ac:dyDescent="0.25">
      <c r="A64" s="57" t="s">
        <v>176</v>
      </c>
      <c r="B64" s="126" t="s">
        <v>127</v>
      </c>
      <c r="C64" s="126"/>
      <c r="D64" s="89"/>
      <c r="E64" s="66" t="s">
        <v>64</v>
      </c>
      <c r="F64" s="67">
        <f t="shared" si="2"/>
        <v>220</v>
      </c>
      <c r="G64" s="96">
        <f>G65+G66</f>
        <v>0</v>
      </c>
      <c r="H64" s="97"/>
      <c r="I64" s="97"/>
      <c r="J64" s="97"/>
      <c r="K64" s="98"/>
    </row>
    <row r="65" spans="1:11" s="45" customFormat="1" ht="31.5" customHeight="1" x14ac:dyDescent="0.25">
      <c r="A65" s="57" t="s">
        <v>177</v>
      </c>
      <c r="B65" s="126" t="s">
        <v>128</v>
      </c>
      <c r="C65" s="126"/>
      <c r="D65" s="89"/>
      <c r="E65" s="66" t="s">
        <v>64</v>
      </c>
      <c r="F65" s="67">
        <f t="shared" si="2"/>
        <v>225</v>
      </c>
      <c r="G65" s="99"/>
      <c r="H65" s="99"/>
      <c r="I65" s="99"/>
      <c r="J65" s="99"/>
      <c r="K65" s="100"/>
    </row>
    <row r="66" spans="1:11" s="45" customFormat="1" ht="15" customHeight="1" x14ac:dyDescent="0.25">
      <c r="A66" s="57" t="s">
        <v>178</v>
      </c>
      <c r="B66" s="89" t="s">
        <v>12</v>
      </c>
      <c r="C66" s="90"/>
      <c r="D66" s="90"/>
      <c r="E66" s="66" t="s">
        <v>64</v>
      </c>
      <c r="F66" s="67">
        <f t="shared" si="2"/>
        <v>230</v>
      </c>
      <c r="G66" s="99"/>
      <c r="H66" s="99"/>
      <c r="I66" s="99"/>
      <c r="J66" s="99"/>
      <c r="K66" s="100"/>
    </row>
    <row r="67" spans="1:11" s="45" customFormat="1" ht="15" customHeight="1" x14ac:dyDescent="0.25">
      <c r="A67" s="57" t="s">
        <v>179</v>
      </c>
      <c r="B67" s="89" t="s">
        <v>13</v>
      </c>
      <c r="C67" s="90"/>
      <c r="D67" s="90"/>
      <c r="E67" s="66" t="s">
        <v>64</v>
      </c>
      <c r="F67" s="67">
        <f t="shared" si="2"/>
        <v>235</v>
      </c>
      <c r="G67" s="99"/>
      <c r="H67" s="99"/>
      <c r="I67" s="99"/>
      <c r="J67" s="99"/>
      <c r="K67" s="100"/>
    </row>
    <row r="68" spans="1:11" s="45" customFormat="1" ht="15" customHeight="1" x14ac:dyDescent="0.25">
      <c r="A68" s="57" t="s">
        <v>180</v>
      </c>
      <c r="B68" s="89" t="s">
        <v>40</v>
      </c>
      <c r="C68" s="90"/>
      <c r="D68" s="90"/>
      <c r="E68" s="66" t="s">
        <v>64</v>
      </c>
      <c r="F68" s="67">
        <f t="shared" si="2"/>
        <v>240</v>
      </c>
      <c r="G68" s="99"/>
      <c r="H68" s="99"/>
      <c r="I68" s="99"/>
      <c r="J68" s="99"/>
      <c r="K68" s="100"/>
    </row>
    <row r="69" spans="1:11" s="45" customFormat="1" ht="15" customHeight="1" x14ac:dyDescent="0.25">
      <c r="A69" s="93" t="s">
        <v>91</v>
      </c>
      <c r="B69" s="94"/>
      <c r="C69" s="94"/>
      <c r="D69" s="94"/>
      <c r="E69" s="94"/>
      <c r="F69" s="94"/>
      <c r="G69" s="94"/>
      <c r="H69" s="94"/>
      <c r="I69" s="94"/>
      <c r="J69" s="94"/>
      <c r="K69" s="95"/>
    </row>
    <row r="70" spans="1:11" s="45" customFormat="1" ht="15" customHeight="1" x14ac:dyDescent="0.25">
      <c r="A70" s="57" t="s">
        <v>181</v>
      </c>
      <c r="B70" s="89" t="s">
        <v>59</v>
      </c>
      <c r="C70" s="90"/>
      <c r="D70" s="90"/>
      <c r="E70" s="66" t="s">
        <v>64</v>
      </c>
      <c r="F70" s="67">
        <f>F68+5</f>
        <v>245</v>
      </c>
      <c r="G70" s="96">
        <f>G71+G72+G73+G74+G75+G76+G77</f>
        <v>0</v>
      </c>
      <c r="H70" s="97"/>
      <c r="I70" s="97"/>
      <c r="J70" s="97"/>
      <c r="K70" s="98"/>
    </row>
    <row r="71" spans="1:11" s="45" customFormat="1" ht="15" customHeight="1" x14ac:dyDescent="0.25">
      <c r="A71" s="57" t="s">
        <v>182</v>
      </c>
      <c r="B71" s="89" t="s">
        <v>129</v>
      </c>
      <c r="C71" s="90"/>
      <c r="D71" s="90"/>
      <c r="E71" s="66" t="s">
        <v>64</v>
      </c>
      <c r="F71" s="67">
        <f>F70+5</f>
        <v>250</v>
      </c>
      <c r="G71" s="99"/>
      <c r="H71" s="99"/>
      <c r="I71" s="99"/>
      <c r="J71" s="99"/>
      <c r="K71" s="100"/>
    </row>
    <row r="72" spans="1:11" s="45" customFormat="1" ht="15" customHeight="1" x14ac:dyDescent="0.25">
      <c r="A72" s="57" t="s">
        <v>183</v>
      </c>
      <c r="B72" s="89" t="s">
        <v>130</v>
      </c>
      <c r="C72" s="90"/>
      <c r="D72" s="90"/>
      <c r="E72" s="66" t="s">
        <v>64</v>
      </c>
      <c r="F72" s="67">
        <f t="shared" ref="F72:F76" si="3">F71+5</f>
        <v>255</v>
      </c>
      <c r="G72" s="99"/>
      <c r="H72" s="99"/>
      <c r="I72" s="99"/>
      <c r="J72" s="99"/>
      <c r="K72" s="100"/>
    </row>
    <row r="73" spans="1:11" s="45" customFormat="1" ht="15" customHeight="1" x14ac:dyDescent="0.25">
      <c r="A73" s="57" t="s">
        <v>184</v>
      </c>
      <c r="B73" s="89" t="s">
        <v>131</v>
      </c>
      <c r="C73" s="90"/>
      <c r="D73" s="90"/>
      <c r="E73" s="66" t="s">
        <v>64</v>
      </c>
      <c r="F73" s="67">
        <f t="shared" si="3"/>
        <v>260</v>
      </c>
      <c r="G73" s="99"/>
      <c r="H73" s="99"/>
      <c r="I73" s="99"/>
      <c r="J73" s="99"/>
      <c r="K73" s="100"/>
    </row>
    <row r="74" spans="1:11" s="45" customFormat="1" ht="15" customHeight="1" x14ac:dyDescent="0.25">
      <c r="A74" s="57" t="s">
        <v>185</v>
      </c>
      <c r="B74" s="89" t="s">
        <v>132</v>
      </c>
      <c r="C74" s="90"/>
      <c r="D74" s="90"/>
      <c r="E74" s="66" t="s">
        <v>64</v>
      </c>
      <c r="F74" s="67">
        <f t="shared" si="3"/>
        <v>265</v>
      </c>
      <c r="G74" s="99"/>
      <c r="H74" s="99"/>
      <c r="I74" s="99"/>
      <c r="J74" s="99"/>
      <c r="K74" s="100"/>
    </row>
    <row r="75" spans="1:11" s="45" customFormat="1" ht="15" customHeight="1" x14ac:dyDescent="0.25">
      <c r="A75" s="57" t="s">
        <v>186</v>
      </c>
      <c r="B75" s="89" t="s">
        <v>133</v>
      </c>
      <c r="C75" s="90"/>
      <c r="D75" s="90"/>
      <c r="E75" s="66" t="s">
        <v>64</v>
      </c>
      <c r="F75" s="67">
        <f t="shared" si="3"/>
        <v>270</v>
      </c>
      <c r="G75" s="99"/>
      <c r="H75" s="99"/>
      <c r="I75" s="99"/>
      <c r="J75" s="99"/>
      <c r="K75" s="100"/>
    </row>
    <row r="76" spans="1:11" s="45" customFormat="1" ht="15" customHeight="1" x14ac:dyDescent="0.25">
      <c r="A76" s="57" t="s">
        <v>187</v>
      </c>
      <c r="B76" s="89" t="s">
        <v>134</v>
      </c>
      <c r="C76" s="90"/>
      <c r="D76" s="90"/>
      <c r="E76" s="66" t="s">
        <v>64</v>
      </c>
      <c r="F76" s="67">
        <f t="shared" si="3"/>
        <v>275</v>
      </c>
      <c r="G76" s="99"/>
      <c r="H76" s="99"/>
      <c r="I76" s="99"/>
      <c r="J76" s="99"/>
      <c r="K76" s="100"/>
    </row>
    <row r="77" spans="1:11" s="45" customFormat="1" ht="15" customHeight="1" x14ac:dyDescent="0.25">
      <c r="A77" s="57" t="s">
        <v>188</v>
      </c>
      <c r="B77" s="89" t="s">
        <v>135</v>
      </c>
      <c r="C77" s="90"/>
      <c r="D77" s="90"/>
      <c r="E77" s="66" t="s">
        <v>64</v>
      </c>
      <c r="F77" s="67">
        <f>F76+5</f>
        <v>280</v>
      </c>
      <c r="G77" s="99"/>
      <c r="H77" s="99"/>
      <c r="I77" s="99"/>
      <c r="J77" s="99"/>
      <c r="K77" s="100"/>
    </row>
    <row r="78" spans="1:11" s="45" customFormat="1" ht="20.25" customHeight="1" x14ac:dyDescent="0.25">
      <c r="A78" s="93" t="s">
        <v>101</v>
      </c>
      <c r="B78" s="94"/>
      <c r="C78" s="94"/>
      <c r="D78" s="94"/>
      <c r="E78" s="94"/>
      <c r="F78" s="94"/>
      <c r="G78" s="94"/>
      <c r="H78" s="94"/>
      <c r="I78" s="94"/>
      <c r="J78" s="94"/>
      <c r="K78" s="95"/>
    </row>
    <row r="79" spans="1:11" s="45" customFormat="1" ht="32.25" customHeight="1" x14ac:dyDescent="0.25">
      <c r="A79" s="56" t="s">
        <v>36</v>
      </c>
      <c r="B79" s="144" t="s">
        <v>47</v>
      </c>
      <c r="C79" s="145"/>
      <c r="D79" s="145"/>
      <c r="E79" s="56" t="s">
        <v>61</v>
      </c>
      <c r="F79" s="67" t="s">
        <v>46</v>
      </c>
      <c r="G79" s="69" t="s">
        <v>8</v>
      </c>
      <c r="H79" s="70" t="s">
        <v>16</v>
      </c>
      <c r="I79" s="70" t="s">
        <v>17</v>
      </c>
      <c r="J79" s="70" t="s">
        <v>18</v>
      </c>
      <c r="K79" s="70" t="s">
        <v>19</v>
      </c>
    </row>
    <row r="80" spans="1:11" s="45" customFormat="1" ht="15" customHeight="1" x14ac:dyDescent="0.25">
      <c r="A80" s="57" t="s">
        <v>189</v>
      </c>
      <c r="B80" s="89" t="s">
        <v>136</v>
      </c>
      <c r="C80" s="90"/>
      <c r="D80" s="90"/>
      <c r="E80" s="66"/>
      <c r="F80" s="65">
        <f>F77+5</f>
        <v>285</v>
      </c>
      <c r="G80" s="71">
        <f>G81+G82+G83</f>
        <v>0</v>
      </c>
      <c r="H80" s="71">
        <f t="shared" ref="H80:K80" si="4">H81+H82+H83</f>
        <v>0</v>
      </c>
      <c r="I80" s="71">
        <f t="shared" si="4"/>
        <v>0</v>
      </c>
      <c r="J80" s="71">
        <f t="shared" si="4"/>
        <v>0</v>
      </c>
      <c r="K80" s="71">
        <f t="shared" si="4"/>
        <v>0</v>
      </c>
    </row>
    <row r="81" spans="1:23" s="45" customFormat="1" ht="15" customHeight="1" x14ac:dyDescent="0.25">
      <c r="A81" s="57" t="s">
        <v>190</v>
      </c>
      <c r="B81" s="89" t="s">
        <v>105</v>
      </c>
      <c r="C81" s="90"/>
      <c r="D81" s="90"/>
      <c r="E81" s="66"/>
      <c r="F81" s="67">
        <f>F80+5</f>
        <v>290</v>
      </c>
      <c r="G81" s="72"/>
      <c r="H81" s="73"/>
      <c r="I81" s="73"/>
      <c r="J81" s="73"/>
      <c r="K81" s="73"/>
    </row>
    <row r="82" spans="1:23" s="45" customFormat="1" ht="27.75" customHeight="1" x14ac:dyDescent="0.25">
      <c r="A82" s="57" t="s">
        <v>191</v>
      </c>
      <c r="B82" s="89" t="s">
        <v>106</v>
      </c>
      <c r="C82" s="90"/>
      <c r="D82" s="90"/>
      <c r="E82" s="66"/>
      <c r="F82" s="67">
        <f>F81+5</f>
        <v>295</v>
      </c>
      <c r="G82" s="72"/>
      <c r="H82" s="73"/>
      <c r="I82" s="73"/>
      <c r="J82" s="73"/>
      <c r="K82" s="73"/>
    </row>
    <row r="83" spans="1:23" s="45" customFormat="1" ht="33" customHeight="1" x14ac:dyDescent="0.25">
      <c r="A83" s="57" t="s">
        <v>192</v>
      </c>
      <c r="B83" s="89" t="s">
        <v>107</v>
      </c>
      <c r="C83" s="90"/>
      <c r="D83" s="90"/>
      <c r="E83" s="66"/>
      <c r="F83" s="67">
        <f t="shared" ref="F83:F96" si="5">F82+5</f>
        <v>300</v>
      </c>
      <c r="G83" s="72"/>
      <c r="H83" s="73"/>
      <c r="I83" s="73"/>
      <c r="J83" s="73"/>
      <c r="K83" s="73"/>
    </row>
    <row r="84" spans="1:23" s="45" customFormat="1" ht="15" customHeight="1" x14ac:dyDescent="0.25">
      <c r="A84" s="57" t="s">
        <v>193</v>
      </c>
      <c r="B84" s="89" t="s">
        <v>82</v>
      </c>
      <c r="C84" s="90"/>
      <c r="D84" s="90"/>
      <c r="E84" s="66" t="s">
        <v>79</v>
      </c>
      <c r="F84" s="67">
        <f t="shared" si="5"/>
        <v>305</v>
      </c>
      <c r="G84" s="74"/>
      <c r="H84" s="75"/>
      <c r="I84" s="75"/>
      <c r="J84" s="76"/>
      <c r="K84" s="76"/>
    </row>
    <row r="85" spans="1:23" s="45" customFormat="1" ht="37.5" customHeight="1" x14ac:dyDescent="0.25">
      <c r="A85" s="57" t="s">
        <v>194</v>
      </c>
      <c r="B85" s="89" t="s">
        <v>215</v>
      </c>
      <c r="C85" s="90"/>
      <c r="D85" s="90"/>
      <c r="E85" s="66"/>
      <c r="F85" s="67">
        <f t="shared" si="5"/>
        <v>310</v>
      </c>
      <c r="G85" s="74"/>
      <c r="H85" s="75"/>
      <c r="I85" s="75"/>
      <c r="J85" s="76"/>
      <c r="K85" s="76"/>
    </row>
    <row r="86" spans="1:23" ht="38.25" customHeight="1" x14ac:dyDescent="0.25">
      <c r="A86" s="57" t="s">
        <v>195</v>
      </c>
      <c r="B86" s="89" t="s">
        <v>216</v>
      </c>
      <c r="C86" s="90"/>
      <c r="D86" s="90"/>
      <c r="E86" s="66"/>
      <c r="F86" s="67">
        <f t="shared" si="5"/>
        <v>315</v>
      </c>
      <c r="G86" s="77"/>
      <c r="H86" s="78"/>
      <c r="I86" s="78"/>
      <c r="J86" s="78"/>
      <c r="K86" s="78"/>
    </row>
    <row r="87" spans="1:23" ht="15.75" x14ac:dyDescent="0.25">
      <c r="A87" s="57" t="s">
        <v>196</v>
      </c>
      <c r="B87" s="89" t="s">
        <v>217</v>
      </c>
      <c r="C87" s="90"/>
      <c r="D87" s="90"/>
      <c r="E87" s="66"/>
      <c r="F87" s="67">
        <f t="shared" si="5"/>
        <v>320</v>
      </c>
      <c r="G87" s="77"/>
      <c r="H87" s="78"/>
      <c r="I87" s="78"/>
      <c r="J87" s="78"/>
      <c r="K87" s="78"/>
    </row>
    <row r="88" spans="1:23" ht="15.75" x14ac:dyDescent="0.25">
      <c r="A88" s="57" t="s">
        <v>197</v>
      </c>
      <c r="B88" s="89" t="s">
        <v>10</v>
      </c>
      <c r="C88" s="90"/>
      <c r="D88" s="90"/>
      <c r="E88" s="66" t="s">
        <v>64</v>
      </c>
      <c r="F88" s="67">
        <f t="shared" si="5"/>
        <v>325</v>
      </c>
      <c r="G88" s="77"/>
      <c r="H88" s="78"/>
      <c r="I88" s="78"/>
      <c r="J88" s="78"/>
      <c r="K88" s="78"/>
    </row>
    <row r="89" spans="1:23" ht="15.75" x14ac:dyDescent="0.25">
      <c r="A89" s="57" t="s">
        <v>198</v>
      </c>
      <c r="B89" s="89" t="s">
        <v>11</v>
      </c>
      <c r="C89" s="90"/>
      <c r="D89" s="90"/>
      <c r="E89" s="66" t="s">
        <v>64</v>
      </c>
      <c r="F89" s="67">
        <f t="shared" si="5"/>
        <v>330</v>
      </c>
      <c r="G89" s="77"/>
      <c r="H89" s="78"/>
      <c r="I89" s="78"/>
      <c r="J89" s="78"/>
      <c r="K89" s="78"/>
    </row>
    <row r="90" spans="1:23" ht="15.75" x14ac:dyDescent="0.25">
      <c r="A90" s="57" t="s">
        <v>199</v>
      </c>
      <c r="B90" s="89" t="s">
        <v>38</v>
      </c>
      <c r="C90" s="90"/>
      <c r="D90" s="90"/>
      <c r="E90" s="66" t="s">
        <v>15</v>
      </c>
      <c r="F90" s="67">
        <f t="shared" si="5"/>
        <v>335</v>
      </c>
      <c r="G90" s="77"/>
      <c r="H90" s="78"/>
      <c r="I90" s="78"/>
      <c r="J90" s="78"/>
      <c r="K90" s="78"/>
    </row>
    <row r="91" spans="1:23" s="45" customFormat="1" ht="15" customHeight="1" x14ac:dyDescent="0.25">
      <c r="A91" s="57" t="s">
        <v>200</v>
      </c>
      <c r="B91" s="89" t="s">
        <v>80</v>
      </c>
      <c r="C91" s="90"/>
      <c r="D91" s="90"/>
      <c r="E91" s="66" t="s">
        <v>64</v>
      </c>
      <c r="F91" s="67">
        <f t="shared" si="5"/>
        <v>340</v>
      </c>
      <c r="G91" s="79"/>
      <c r="H91" s="79"/>
      <c r="I91" s="79"/>
      <c r="J91" s="79"/>
      <c r="K91" s="79"/>
    </row>
    <row r="92" spans="1:23" ht="15" customHeight="1" x14ac:dyDescent="0.25">
      <c r="A92" s="138" t="s">
        <v>201</v>
      </c>
      <c r="B92" s="127" t="s">
        <v>44</v>
      </c>
      <c r="C92" s="128"/>
      <c r="D92" s="130"/>
      <c r="E92" s="66" t="s">
        <v>14</v>
      </c>
      <c r="F92" s="67">
        <f t="shared" si="5"/>
        <v>345</v>
      </c>
      <c r="G92" s="77"/>
      <c r="H92" s="78"/>
      <c r="I92" s="78"/>
      <c r="J92" s="78"/>
      <c r="K92" s="78"/>
    </row>
    <row r="93" spans="1:23" ht="15" customHeight="1" x14ac:dyDescent="0.25">
      <c r="A93" s="139"/>
      <c r="B93" s="131"/>
      <c r="C93" s="132"/>
      <c r="D93" s="133"/>
      <c r="E93" s="66" t="s">
        <v>122</v>
      </c>
      <c r="F93" s="67">
        <f t="shared" si="5"/>
        <v>350</v>
      </c>
      <c r="G93" s="71">
        <f>G92*1.163</f>
        <v>0</v>
      </c>
      <c r="H93" s="71">
        <f t="shared" ref="H93:K93" si="6">H92*1.163</f>
        <v>0</v>
      </c>
      <c r="I93" s="71">
        <f t="shared" si="6"/>
        <v>0</v>
      </c>
      <c r="J93" s="71">
        <f t="shared" si="6"/>
        <v>0</v>
      </c>
      <c r="K93" s="71">
        <f t="shared" si="6"/>
        <v>0</v>
      </c>
    </row>
    <row r="94" spans="1:23" ht="15" customHeight="1" x14ac:dyDescent="0.25">
      <c r="A94" s="138" t="s">
        <v>202</v>
      </c>
      <c r="B94" s="127" t="s">
        <v>223</v>
      </c>
      <c r="C94" s="128"/>
      <c r="D94" s="130"/>
      <c r="E94" s="66" t="s">
        <v>14</v>
      </c>
      <c r="F94" s="67">
        <f t="shared" si="5"/>
        <v>355</v>
      </c>
      <c r="G94" s="77"/>
      <c r="H94" s="78"/>
      <c r="I94" s="78"/>
      <c r="J94" s="78"/>
      <c r="K94" s="78"/>
    </row>
    <row r="95" spans="1:23" ht="15.75" x14ac:dyDescent="0.25">
      <c r="A95" s="139"/>
      <c r="B95" s="131"/>
      <c r="C95" s="132"/>
      <c r="D95" s="133"/>
      <c r="E95" s="66" t="s">
        <v>122</v>
      </c>
      <c r="F95" s="67">
        <f t="shared" si="5"/>
        <v>360</v>
      </c>
      <c r="G95" s="71">
        <f>G94*1.163</f>
        <v>0</v>
      </c>
      <c r="H95" s="71">
        <f t="shared" ref="H95" si="7">H94*1.163</f>
        <v>0</v>
      </c>
      <c r="I95" s="71">
        <f t="shared" ref="I95" si="8">I94*1.163</f>
        <v>0</v>
      </c>
      <c r="J95" s="71">
        <f t="shared" ref="J95" si="9">J94*1.163</f>
        <v>0</v>
      </c>
      <c r="K95" s="71">
        <f t="shared" ref="K95" si="10">K94*1.163</f>
        <v>0</v>
      </c>
    </row>
    <row r="96" spans="1:23" s="48" customFormat="1" ht="15.75" customHeight="1" x14ac:dyDescent="0.25">
      <c r="A96" s="57" t="s">
        <v>203</v>
      </c>
      <c r="B96" s="89" t="s">
        <v>103</v>
      </c>
      <c r="C96" s="90"/>
      <c r="D96" s="90"/>
      <c r="E96" s="66" t="s">
        <v>79</v>
      </c>
      <c r="F96" s="67">
        <f t="shared" si="5"/>
        <v>365</v>
      </c>
      <c r="G96" s="77"/>
      <c r="H96" s="78"/>
      <c r="I96" s="78"/>
      <c r="J96" s="78"/>
      <c r="K96" s="78"/>
      <c r="L96" s="46"/>
      <c r="M96" s="46"/>
      <c r="N96" s="46"/>
      <c r="O96" s="46"/>
      <c r="P96" s="46"/>
      <c r="Q96" s="46"/>
      <c r="R96" s="47"/>
      <c r="S96" s="47"/>
      <c r="T96" s="47"/>
      <c r="U96" s="47"/>
      <c r="V96" s="47"/>
      <c r="W96" s="47"/>
    </row>
    <row r="97" spans="1:23" s="48" customFormat="1" ht="15.75" x14ac:dyDescent="0.25">
      <c r="A97" s="93" t="s">
        <v>102</v>
      </c>
      <c r="B97" s="94"/>
      <c r="C97" s="94"/>
      <c r="D97" s="94"/>
      <c r="E97" s="94"/>
      <c r="F97" s="94"/>
      <c r="G97" s="94"/>
      <c r="H97" s="94"/>
      <c r="I97" s="94"/>
      <c r="J97" s="94"/>
      <c r="K97" s="50"/>
      <c r="L97" s="46"/>
      <c r="M97" s="46"/>
      <c r="N97" s="46"/>
      <c r="O97" s="46"/>
      <c r="P97" s="46"/>
      <c r="Q97" s="46"/>
      <c r="R97" s="47"/>
      <c r="S97" s="47"/>
      <c r="T97" s="47"/>
      <c r="U97" s="47"/>
      <c r="V97" s="47"/>
      <c r="W97" s="47"/>
    </row>
    <row r="98" spans="1:23" s="48" customFormat="1" ht="31.5" x14ac:dyDescent="0.25">
      <c r="A98" s="56" t="s">
        <v>36</v>
      </c>
      <c r="B98" s="89" t="s">
        <v>47</v>
      </c>
      <c r="C98" s="90"/>
      <c r="D98" s="90"/>
      <c r="E98" s="56" t="s">
        <v>61</v>
      </c>
      <c r="F98" s="67" t="s">
        <v>46</v>
      </c>
      <c r="G98" s="70" t="s">
        <v>8</v>
      </c>
      <c r="H98" s="70" t="s">
        <v>88</v>
      </c>
      <c r="I98" s="70" t="s">
        <v>89</v>
      </c>
      <c r="J98" s="70" t="s">
        <v>90</v>
      </c>
      <c r="K98" s="70" t="s">
        <v>138</v>
      </c>
      <c r="L98" s="46"/>
      <c r="M98" s="46"/>
      <c r="N98" s="46"/>
      <c r="O98" s="46"/>
      <c r="P98" s="46"/>
      <c r="Q98" s="46"/>
      <c r="R98" s="47"/>
      <c r="S98" s="47"/>
      <c r="T98" s="47"/>
      <c r="U98" s="47"/>
      <c r="V98" s="47"/>
      <c r="W98" s="47"/>
    </row>
    <row r="99" spans="1:23" s="48" customFormat="1" ht="15.75" x14ac:dyDescent="0.25">
      <c r="A99" s="57" t="s">
        <v>204</v>
      </c>
      <c r="B99" s="89" t="s">
        <v>85</v>
      </c>
      <c r="C99" s="90"/>
      <c r="D99" s="90"/>
      <c r="E99" s="66"/>
      <c r="F99" s="67">
        <f>F96+5</f>
        <v>370</v>
      </c>
      <c r="G99" s="88"/>
      <c r="H99" s="88"/>
      <c r="I99" s="88"/>
      <c r="J99" s="88"/>
      <c r="K99" s="88"/>
      <c r="L99" s="46"/>
      <c r="M99" s="46"/>
      <c r="N99" s="46"/>
      <c r="O99" s="46"/>
      <c r="P99" s="46"/>
      <c r="Q99" s="46"/>
      <c r="R99" s="47"/>
      <c r="S99" s="47"/>
      <c r="T99" s="47"/>
      <c r="U99" s="47"/>
      <c r="V99" s="47"/>
      <c r="W99" s="47"/>
    </row>
    <row r="100" spans="1:23" s="48" customFormat="1" ht="15.75" x14ac:dyDescent="0.25">
      <c r="A100" s="57" t="s">
        <v>205</v>
      </c>
      <c r="B100" s="89" t="s">
        <v>86</v>
      </c>
      <c r="C100" s="90"/>
      <c r="D100" s="90"/>
      <c r="E100" s="66"/>
      <c r="F100" s="67">
        <f>F99+5</f>
        <v>375</v>
      </c>
      <c r="G100" s="88"/>
      <c r="H100" s="88"/>
      <c r="I100" s="88"/>
      <c r="J100" s="88"/>
      <c r="K100" s="88"/>
      <c r="L100" s="46"/>
      <c r="M100" s="46"/>
      <c r="N100" s="46"/>
      <c r="O100" s="46"/>
      <c r="P100" s="46"/>
      <c r="Q100" s="46"/>
      <c r="R100" s="47"/>
      <c r="S100" s="47"/>
      <c r="T100" s="47"/>
      <c r="U100" s="47"/>
      <c r="V100" s="47"/>
      <c r="W100" s="47"/>
    </row>
    <row r="101" spans="1:23" s="48" customFormat="1" ht="15.75" x14ac:dyDescent="0.25">
      <c r="A101" s="57" t="s">
        <v>206</v>
      </c>
      <c r="B101" s="134" t="s">
        <v>93</v>
      </c>
      <c r="C101" s="134"/>
      <c r="D101" s="134"/>
      <c r="E101" s="66" t="s">
        <v>92</v>
      </c>
      <c r="F101" s="67">
        <f t="shared" ref="F101:F106" si="11">F100+5</f>
        <v>380</v>
      </c>
      <c r="G101" s="71">
        <f>G102+G103+G104+G105</f>
        <v>0</v>
      </c>
      <c r="H101" s="71">
        <f t="shared" ref="H101:J101" si="12">H102+H103+H104+H105</f>
        <v>0</v>
      </c>
      <c r="I101" s="71">
        <f t="shared" si="12"/>
        <v>0</v>
      </c>
      <c r="J101" s="71">
        <f t="shared" si="12"/>
        <v>0</v>
      </c>
      <c r="K101" s="71">
        <f t="shared" ref="K101" si="13">K102+K103+K104+K105</f>
        <v>0</v>
      </c>
      <c r="L101" s="46"/>
      <c r="M101" s="46"/>
      <c r="N101" s="46"/>
      <c r="O101" s="46"/>
      <c r="P101" s="46"/>
      <c r="Q101" s="46"/>
      <c r="R101" s="47"/>
      <c r="S101" s="47"/>
      <c r="T101" s="47"/>
      <c r="U101" s="47"/>
      <c r="V101" s="47"/>
      <c r="W101" s="47"/>
    </row>
    <row r="102" spans="1:23" s="48" customFormat="1" ht="15.75" x14ac:dyDescent="0.25">
      <c r="A102" s="57" t="s">
        <v>207</v>
      </c>
      <c r="B102" s="134" t="s">
        <v>94</v>
      </c>
      <c r="C102" s="134"/>
      <c r="D102" s="134"/>
      <c r="E102" s="66" t="s">
        <v>92</v>
      </c>
      <c r="F102" s="67">
        <f t="shared" si="11"/>
        <v>385</v>
      </c>
      <c r="G102" s="80"/>
      <c r="H102" s="80"/>
      <c r="I102" s="80"/>
      <c r="J102" s="80"/>
      <c r="K102" s="80"/>
      <c r="L102" s="46"/>
      <c r="M102" s="46"/>
      <c r="N102" s="46"/>
      <c r="O102" s="46"/>
      <c r="P102" s="46"/>
      <c r="Q102" s="46"/>
      <c r="R102" s="47"/>
      <c r="S102" s="47"/>
      <c r="T102" s="47"/>
      <c r="U102" s="47"/>
      <c r="V102" s="47"/>
      <c r="W102" s="47"/>
    </row>
    <row r="103" spans="1:23" s="48" customFormat="1" ht="15.75" x14ac:dyDescent="0.25">
      <c r="A103" s="57" t="s">
        <v>208</v>
      </c>
      <c r="B103" s="134" t="s">
        <v>87</v>
      </c>
      <c r="C103" s="134"/>
      <c r="D103" s="134"/>
      <c r="E103" s="66" t="s">
        <v>92</v>
      </c>
      <c r="F103" s="67">
        <f t="shared" si="11"/>
        <v>390</v>
      </c>
      <c r="G103" s="80"/>
      <c r="H103" s="80"/>
      <c r="I103" s="80"/>
      <c r="J103" s="80"/>
      <c r="K103" s="80"/>
      <c r="L103" s="46"/>
      <c r="M103" s="46"/>
      <c r="N103" s="46"/>
      <c r="O103" s="46"/>
      <c r="P103" s="46"/>
      <c r="Q103" s="46"/>
      <c r="R103" s="47"/>
      <c r="S103" s="47"/>
      <c r="T103" s="47"/>
      <c r="U103" s="47"/>
      <c r="V103" s="47"/>
      <c r="W103" s="47"/>
    </row>
    <row r="104" spans="1:23" s="48" customFormat="1" ht="15.75" x14ac:dyDescent="0.25">
      <c r="A104" s="57" t="s">
        <v>209</v>
      </c>
      <c r="B104" s="135" t="s">
        <v>104</v>
      </c>
      <c r="C104" s="136"/>
      <c r="D104" s="137"/>
      <c r="E104" s="66" t="s">
        <v>92</v>
      </c>
      <c r="F104" s="67">
        <f t="shared" si="11"/>
        <v>395</v>
      </c>
      <c r="G104" s="80"/>
      <c r="H104" s="80"/>
      <c r="I104" s="80"/>
      <c r="J104" s="80"/>
      <c r="K104" s="80"/>
      <c r="L104" s="46"/>
      <c r="M104" s="46"/>
      <c r="N104" s="46"/>
      <c r="O104" s="46"/>
      <c r="P104" s="46"/>
      <c r="Q104" s="46"/>
      <c r="R104" s="47"/>
      <c r="S104" s="47"/>
      <c r="T104" s="47"/>
      <c r="U104" s="47"/>
      <c r="V104" s="47"/>
      <c r="W104" s="47"/>
    </row>
    <row r="105" spans="1:23" s="48" customFormat="1" ht="15.75" x14ac:dyDescent="0.25">
      <c r="A105" s="57" t="s">
        <v>210</v>
      </c>
      <c r="B105" s="135" t="s">
        <v>137</v>
      </c>
      <c r="C105" s="136"/>
      <c r="D105" s="137"/>
      <c r="E105" s="66" t="s">
        <v>92</v>
      </c>
      <c r="F105" s="67">
        <f t="shared" si="11"/>
        <v>400</v>
      </c>
      <c r="G105" s="80"/>
      <c r="H105" s="80"/>
      <c r="I105" s="80"/>
      <c r="J105" s="80"/>
      <c r="K105" s="80"/>
      <c r="L105" s="46"/>
      <c r="M105" s="46"/>
      <c r="N105" s="46"/>
      <c r="O105" s="46"/>
      <c r="P105" s="46"/>
      <c r="Q105" s="46"/>
      <c r="R105" s="47"/>
      <c r="S105" s="47"/>
      <c r="T105" s="47"/>
      <c r="U105" s="47"/>
      <c r="V105" s="47"/>
      <c r="W105" s="47"/>
    </row>
    <row r="106" spans="1:23" s="48" customFormat="1" ht="30" customHeight="1" x14ac:dyDescent="0.25">
      <c r="A106" s="57" t="s">
        <v>211</v>
      </c>
      <c r="B106" s="126" t="s">
        <v>224</v>
      </c>
      <c r="C106" s="126"/>
      <c r="D106" s="126"/>
      <c r="E106" s="66" t="s">
        <v>92</v>
      </c>
      <c r="F106" s="67">
        <f t="shared" si="11"/>
        <v>405</v>
      </c>
      <c r="G106" s="78"/>
      <c r="H106" s="78"/>
      <c r="I106" s="78"/>
      <c r="J106" s="78"/>
      <c r="K106" s="78"/>
      <c r="L106" s="46"/>
      <c r="M106" s="46"/>
      <c r="N106" s="46"/>
      <c r="O106" s="46"/>
      <c r="P106" s="46"/>
      <c r="Q106" s="46"/>
      <c r="R106" s="47"/>
      <c r="S106" s="47"/>
      <c r="T106" s="47"/>
      <c r="U106" s="47"/>
      <c r="V106" s="47"/>
      <c r="W106" s="47"/>
    </row>
    <row r="107" spans="1:23" ht="15" customHeight="1" x14ac:dyDescent="0.25">
      <c r="A107" s="81"/>
      <c r="B107" s="50"/>
      <c r="C107" s="50"/>
      <c r="D107" s="50"/>
      <c r="E107" s="82"/>
      <c r="F107" s="82"/>
      <c r="G107" s="50"/>
      <c r="H107" s="50"/>
      <c r="I107" s="50"/>
      <c r="J107" s="50"/>
      <c r="K107" s="50"/>
    </row>
    <row r="108" spans="1:23" ht="15" customHeight="1" x14ac:dyDescent="0.25">
      <c r="A108" s="50"/>
      <c r="B108" s="83"/>
      <c r="C108" s="83"/>
      <c r="D108" s="83"/>
      <c r="E108" s="84"/>
      <c r="F108" s="85"/>
      <c r="G108" s="86"/>
      <c r="H108" s="13"/>
      <c r="I108" s="13"/>
      <c r="J108" s="50"/>
      <c r="K108" s="50"/>
    </row>
    <row r="109" spans="1:23" ht="15" customHeight="1" x14ac:dyDescent="0.25">
      <c r="A109" s="50"/>
      <c r="B109" s="6"/>
      <c r="C109" s="14"/>
      <c r="D109" s="16"/>
      <c r="E109" s="16"/>
      <c r="F109" s="6"/>
      <c r="G109" s="13"/>
      <c r="H109" s="13"/>
      <c r="I109" s="13"/>
      <c r="J109" s="50"/>
      <c r="K109" s="50"/>
    </row>
    <row r="110" spans="1:23" ht="27.75" customHeight="1" x14ac:dyDescent="0.25">
      <c r="A110" s="50"/>
      <c r="B110" s="8"/>
      <c r="C110" s="11" t="s">
        <v>96</v>
      </c>
      <c r="D110" s="129"/>
      <c r="E110" s="129"/>
      <c r="F110" s="6"/>
      <c r="G110" s="12" t="s">
        <v>97</v>
      </c>
      <c r="H110" s="12"/>
      <c r="I110" s="13"/>
      <c r="J110" s="50"/>
      <c r="K110" s="50"/>
    </row>
    <row r="111" spans="1:23" ht="15" customHeight="1" x14ac:dyDescent="0.25">
      <c r="A111" s="50"/>
      <c r="B111" s="6"/>
      <c r="C111" s="14"/>
      <c r="D111" s="129"/>
      <c r="E111" s="129"/>
      <c r="F111" s="6"/>
      <c r="G111" s="14"/>
      <c r="H111" s="14"/>
      <c r="I111" s="13"/>
      <c r="J111" s="50"/>
      <c r="K111" s="50"/>
    </row>
    <row r="112" spans="1:23" ht="30.75" customHeight="1" x14ac:dyDescent="0.25">
      <c r="A112" s="50"/>
      <c r="B112" s="8"/>
      <c r="C112" s="146" t="s">
        <v>98</v>
      </c>
      <c r="D112" s="146"/>
      <c r="E112" s="16" t="s">
        <v>3</v>
      </c>
      <c r="F112" s="6"/>
      <c r="G112" s="54" t="s">
        <v>97</v>
      </c>
      <c r="H112" s="54"/>
      <c r="I112" s="13"/>
      <c r="J112" s="50"/>
      <c r="K112" s="50"/>
    </row>
    <row r="113" spans="1:11" ht="15.75" x14ac:dyDescent="0.25">
      <c r="A113" s="50"/>
      <c r="B113" s="6"/>
      <c r="C113" s="14"/>
      <c r="D113" s="54"/>
      <c r="E113" s="16"/>
      <c r="F113" s="6"/>
      <c r="G113" s="14"/>
      <c r="H113" s="14"/>
      <c r="I113" s="13"/>
      <c r="J113" s="50"/>
      <c r="K113" s="50"/>
    </row>
    <row r="114" spans="1:11" ht="31.5" x14ac:dyDescent="0.25">
      <c r="A114" s="50"/>
      <c r="B114" s="8"/>
      <c r="C114" s="15" t="s">
        <v>99</v>
      </c>
      <c r="D114" s="15"/>
      <c r="E114" s="16" t="s">
        <v>3</v>
      </c>
      <c r="F114" s="6"/>
      <c r="G114" s="54" t="s">
        <v>97</v>
      </c>
      <c r="H114" s="54"/>
      <c r="I114" s="13"/>
      <c r="J114" s="50"/>
      <c r="K114" s="50"/>
    </row>
    <row r="115" spans="1:11" ht="15.75" customHeight="1" x14ac:dyDescent="0.25">
      <c r="A115" s="42"/>
      <c r="E115" s="42"/>
      <c r="F115" s="42"/>
    </row>
    <row r="116" spans="1:11" ht="15.75" x14ac:dyDescent="0.25">
      <c r="A116" s="42"/>
      <c r="B116" s="9"/>
      <c r="C116" s="9"/>
      <c r="D116" s="9"/>
      <c r="E116" s="9"/>
      <c r="F116" s="9"/>
      <c r="G116" s="9"/>
      <c r="H116" s="13"/>
      <c r="I116" s="13"/>
      <c r="J116" s="50"/>
    </row>
    <row r="117" spans="1:11" x14ac:dyDescent="0.25">
      <c r="A117" s="42"/>
      <c r="B117" s="7"/>
      <c r="C117" s="7"/>
      <c r="D117" s="10"/>
      <c r="E117" s="10"/>
      <c r="F117" s="7"/>
      <c r="G117" s="7"/>
      <c r="H117" s="7"/>
      <c r="I117" s="7"/>
    </row>
  </sheetData>
  <mergeCells count="170">
    <mergeCell ref="A92:A93"/>
    <mergeCell ref="A94:A95"/>
    <mergeCell ref="H1:K1"/>
    <mergeCell ref="H2:K2"/>
    <mergeCell ref="L7:N7"/>
    <mergeCell ref="H8:K9"/>
    <mergeCell ref="B96:D96"/>
    <mergeCell ref="B84:D84"/>
    <mergeCell ref="B85:D85"/>
    <mergeCell ref="B86:D86"/>
    <mergeCell ref="B87:D87"/>
    <mergeCell ref="B88:D88"/>
    <mergeCell ref="B89:D89"/>
    <mergeCell ref="A78:K78"/>
    <mergeCell ref="B79:D79"/>
    <mergeCell ref="B80:D80"/>
    <mergeCell ref="B81:D81"/>
    <mergeCell ref="B82:D82"/>
    <mergeCell ref="B83:D83"/>
    <mergeCell ref="B75:D75"/>
    <mergeCell ref="G76:K76"/>
    <mergeCell ref="B77:D77"/>
    <mergeCell ref="G77:K77"/>
    <mergeCell ref="D110:E110"/>
    <mergeCell ref="D111:E111"/>
    <mergeCell ref="G43:I43"/>
    <mergeCell ref="G44:I44"/>
    <mergeCell ref="G45:I45"/>
    <mergeCell ref="G46:I46"/>
    <mergeCell ref="G47:I47"/>
    <mergeCell ref="G48:I48"/>
    <mergeCell ref="B92:D93"/>
    <mergeCell ref="B94:D95"/>
    <mergeCell ref="B102:D102"/>
    <mergeCell ref="B103:D103"/>
    <mergeCell ref="B104:D104"/>
    <mergeCell ref="B105:D105"/>
    <mergeCell ref="B106:D106"/>
    <mergeCell ref="B98:D98"/>
    <mergeCell ref="B99:D99"/>
    <mergeCell ref="B100:D100"/>
    <mergeCell ref="B101:D101"/>
    <mergeCell ref="B90:D90"/>
    <mergeCell ref="B91:D91"/>
    <mergeCell ref="G75:K75"/>
    <mergeCell ref="B76:D76"/>
    <mergeCell ref="A97:J97"/>
    <mergeCell ref="B72:D72"/>
    <mergeCell ref="G72:K72"/>
    <mergeCell ref="B73:D73"/>
    <mergeCell ref="G73:K73"/>
    <mergeCell ref="B74:D74"/>
    <mergeCell ref="G74:K74"/>
    <mergeCell ref="B68:D68"/>
    <mergeCell ref="G68:K68"/>
    <mergeCell ref="A69:K69"/>
    <mergeCell ref="B70:D70"/>
    <mergeCell ref="G70:K70"/>
    <mergeCell ref="B71:D71"/>
    <mergeCell ref="G71:K71"/>
    <mergeCell ref="B65:D65"/>
    <mergeCell ref="G65:K65"/>
    <mergeCell ref="B66:D66"/>
    <mergeCell ref="G66:K66"/>
    <mergeCell ref="B67:D67"/>
    <mergeCell ref="G67:K67"/>
    <mergeCell ref="B62:D62"/>
    <mergeCell ref="G62:K62"/>
    <mergeCell ref="B63:D63"/>
    <mergeCell ref="G63:K63"/>
    <mergeCell ref="B64:D64"/>
    <mergeCell ref="G64:K64"/>
    <mergeCell ref="B59:D59"/>
    <mergeCell ref="G59:K59"/>
    <mergeCell ref="B60:D60"/>
    <mergeCell ref="G60:K60"/>
    <mergeCell ref="B61:D61"/>
    <mergeCell ref="G61:K61"/>
    <mergeCell ref="B55:D55"/>
    <mergeCell ref="G55:K55"/>
    <mergeCell ref="B56:D56"/>
    <mergeCell ref="G56:K56"/>
    <mergeCell ref="A57:K57"/>
    <mergeCell ref="B58:D58"/>
    <mergeCell ref="G58:K58"/>
    <mergeCell ref="J47:K47"/>
    <mergeCell ref="B44:D44"/>
    <mergeCell ref="J43:K43"/>
    <mergeCell ref="J44:K44"/>
    <mergeCell ref="B52:D52"/>
    <mergeCell ref="G52:K52"/>
    <mergeCell ref="B53:D53"/>
    <mergeCell ref="G53:K53"/>
    <mergeCell ref="B54:D54"/>
    <mergeCell ref="G54:K54"/>
    <mergeCell ref="B48:D48"/>
    <mergeCell ref="B49:D49"/>
    <mergeCell ref="G49:K49"/>
    <mergeCell ref="B50:D50"/>
    <mergeCell ref="G50:K50"/>
    <mergeCell ref="J48:K48"/>
    <mergeCell ref="B51:D51"/>
    <mergeCell ref="G100:K100"/>
    <mergeCell ref="B17:D17"/>
    <mergeCell ref="G17:K17"/>
    <mergeCell ref="A4:K4"/>
    <mergeCell ref="A5:K5"/>
    <mergeCell ref="A15:D15"/>
    <mergeCell ref="B22:D22"/>
    <mergeCell ref="G22:K22"/>
    <mergeCell ref="B23:D23"/>
    <mergeCell ref="G23:K23"/>
    <mergeCell ref="B24:D24"/>
    <mergeCell ref="G24:K24"/>
    <mergeCell ref="A18:K18"/>
    <mergeCell ref="B19:D19"/>
    <mergeCell ref="G19:K19"/>
    <mergeCell ref="B20:D20"/>
    <mergeCell ref="G20:K20"/>
    <mergeCell ref="B21:D21"/>
    <mergeCell ref="G21:K21"/>
    <mergeCell ref="B28:D28"/>
    <mergeCell ref="B39:D39"/>
    <mergeCell ref="G39:K39"/>
    <mergeCell ref="B40:D40"/>
    <mergeCell ref="J46:K46"/>
    <mergeCell ref="J45:K45"/>
    <mergeCell ref="A11:C11"/>
    <mergeCell ref="A12:C12"/>
    <mergeCell ref="A13:C13"/>
    <mergeCell ref="D11:K11"/>
    <mergeCell ref="D12:K12"/>
    <mergeCell ref="D13:K13"/>
    <mergeCell ref="D14:K14"/>
    <mergeCell ref="B42:D42"/>
    <mergeCell ref="G42:K42"/>
    <mergeCell ref="G40:K40"/>
    <mergeCell ref="B41:D41"/>
    <mergeCell ref="G41:K41"/>
    <mergeCell ref="B31:D31"/>
    <mergeCell ref="G31:K31"/>
    <mergeCell ref="B32:D32"/>
    <mergeCell ref="G32:K32"/>
    <mergeCell ref="B33:D33"/>
    <mergeCell ref="B34:D34"/>
    <mergeCell ref="A16:K16"/>
    <mergeCell ref="H7:I7"/>
    <mergeCell ref="G99:K99"/>
    <mergeCell ref="B30:D30"/>
    <mergeCell ref="G30:K30"/>
    <mergeCell ref="B25:D25"/>
    <mergeCell ref="G25:K25"/>
    <mergeCell ref="B26:D26"/>
    <mergeCell ref="G26:K26"/>
    <mergeCell ref="B27:D27"/>
    <mergeCell ref="G27:K27"/>
    <mergeCell ref="A35:K35"/>
    <mergeCell ref="B36:D36"/>
    <mergeCell ref="G36:K36"/>
    <mergeCell ref="B37:D37"/>
    <mergeCell ref="G37:K37"/>
    <mergeCell ref="B38:D38"/>
    <mergeCell ref="G38:K38"/>
    <mergeCell ref="G28:K28"/>
    <mergeCell ref="B29:D29"/>
    <mergeCell ref="G29:K29"/>
    <mergeCell ref="B43:D43"/>
    <mergeCell ref="B45:D45"/>
    <mergeCell ref="B46:D46"/>
    <mergeCell ref="B47:D47"/>
  </mergeCells>
  <dataValidations disablePrompts="1" count="1">
    <dataValidation type="custom" allowBlank="1" showErrorMessage="1" errorTitle="Помилка" error="Код ЄДРПОУ має містити 8 цифр." sqref="L13:M13" xr:uid="{00000000-0002-0000-0000-000000000000}">
      <formula1>LEN(VALUE(L13))</formula1>
    </dataValidation>
  </dataValidations>
  <pageMargins left="0.47244094488188981" right="0.19685039370078741" top="0" bottom="0" header="0" footer="0"/>
  <pageSetup paperSize="9" scale="75" fitToHeight="0" orientation="landscape" r:id="rId1"/>
  <rowBreaks count="2" manualBreakCount="2">
    <brk id="34" max="10" man="1"/>
    <brk id="7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20" sqref="K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вертикальна Мвт</vt:lpstr>
      <vt:lpstr>Аркуш2</vt:lpstr>
      <vt:lpstr>'вертикальна Мвт'!Область_друку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ІННА</dc:creator>
  <cp:lastModifiedBy>Михайло Кравченко</cp:lastModifiedBy>
  <cp:lastPrinted>2024-06-24T15:08:47Z</cp:lastPrinted>
  <dcterms:created xsi:type="dcterms:W3CDTF">2023-08-27T13:56:23Z</dcterms:created>
  <dcterms:modified xsi:type="dcterms:W3CDTF">2024-06-26T07:58:39Z</dcterms:modified>
</cp:coreProperties>
</file>