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hymko\Desktop\Зміни 373-373-375 квітень\Зміни 374 375 310 грудень 2023\юд\"/>
    </mc:Choice>
  </mc:AlternateContent>
  <xr:revisionPtr revIDLastSave="0" documentId="13_ncr:1_{AF42FB67-EEAC-4ACB-A96C-7ACCEB68E2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definedNames>
    <definedName name="rik">[1]Data!$AG$4:$AG$10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2" i="1" l="1"/>
  <c r="L62" i="1"/>
  <c r="K62" i="1"/>
  <c r="J62" i="1" s="1"/>
  <c r="N60" i="1"/>
  <c r="L60" i="1"/>
  <c r="J60" i="1" s="1"/>
  <c r="K60" i="1"/>
  <c r="N57" i="1"/>
  <c r="N53" i="1" s="1"/>
  <c r="L57" i="1"/>
  <c r="J57" i="1" s="1"/>
  <c r="K57" i="1"/>
  <c r="K53" i="1" s="1"/>
  <c r="P25" i="1"/>
  <c r="P26" i="1"/>
  <c r="J25" i="1"/>
  <c r="J26" i="1"/>
  <c r="P65" i="1"/>
  <c r="O64" i="1"/>
  <c r="P64" i="1" s="1"/>
  <c r="L64" i="1"/>
  <c r="J64" i="1" s="1"/>
  <c r="O52" i="1"/>
  <c r="P52" i="1" s="1"/>
  <c r="L52" i="1"/>
  <c r="J52" i="1" s="1"/>
  <c r="O51" i="1"/>
  <c r="P51" i="1" s="1"/>
  <c r="L51" i="1"/>
  <c r="J51" i="1" s="1"/>
  <c r="N50" i="1"/>
  <c r="K50" i="1"/>
  <c r="O49" i="1"/>
  <c r="P49" i="1" s="1"/>
  <c r="N49" i="1"/>
  <c r="L49" i="1"/>
  <c r="J49" i="1" s="1"/>
  <c r="O48" i="1"/>
  <c r="P48" i="1" s="1"/>
  <c r="N48" i="1"/>
  <c r="J48" i="1"/>
  <c r="K47" i="1"/>
  <c r="J47" i="1" s="1"/>
  <c r="O46" i="1"/>
  <c r="P46" i="1" s="1"/>
  <c r="L46" i="1"/>
  <c r="J46" i="1" s="1"/>
  <c r="O44" i="1"/>
  <c r="P44" i="1" s="1"/>
  <c r="L44" i="1"/>
  <c r="J44" i="1" s="1"/>
  <c r="O43" i="1"/>
  <c r="P43" i="1" s="1"/>
  <c r="L43" i="1"/>
  <c r="J43" i="1" s="1"/>
  <c r="N42" i="1"/>
  <c r="K42" i="1"/>
  <c r="O41" i="1"/>
  <c r="P41" i="1" s="1"/>
  <c r="L41" i="1"/>
  <c r="J41" i="1" s="1"/>
  <c r="O40" i="1"/>
  <c r="P40" i="1" s="1"/>
  <c r="L40" i="1"/>
  <c r="J40" i="1" s="1"/>
  <c r="N39" i="1"/>
  <c r="K39" i="1"/>
  <c r="O38" i="1"/>
  <c r="P38" i="1" s="1"/>
  <c r="L38" i="1"/>
  <c r="J38" i="1" s="1"/>
  <c r="O37" i="1"/>
  <c r="P37" i="1" s="1"/>
  <c r="L37" i="1"/>
  <c r="J37" i="1" s="1"/>
  <c r="O36" i="1"/>
  <c r="P36" i="1" s="1"/>
  <c r="L36" i="1"/>
  <c r="N35" i="1"/>
  <c r="N24" i="1" s="1"/>
  <c r="K35" i="1"/>
  <c r="K24" i="1" s="1"/>
  <c r="O31" i="1"/>
  <c r="P31" i="1" s="1"/>
  <c r="L31" i="1"/>
  <c r="J31" i="1" s="1"/>
  <c r="O30" i="1"/>
  <c r="P30" i="1" s="1"/>
  <c r="L30" i="1"/>
  <c r="J30" i="1" s="1"/>
  <c r="O29" i="1"/>
  <c r="P29" i="1" s="1"/>
  <c r="L29" i="1"/>
  <c r="J29" i="1" s="1"/>
  <c r="O28" i="1"/>
  <c r="P28" i="1" s="1"/>
  <c r="L28" i="1"/>
  <c r="J28" i="1" s="1"/>
  <c r="O27" i="1"/>
  <c r="P27" i="1" s="1"/>
  <c r="L27" i="1"/>
  <c r="J27" i="1" s="1"/>
  <c r="N47" i="1" l="1"/>
  <c r="N45" i="1" s="1"/>
  <c r="N65" i="1" s="1"/>
  <c r="L53" i="1"/>
  <c r="L39" i="1"/>
  <c r="J39" i="1" s="1"/>
  <c r="L42" i="1"/>
  <c r="J42" i="1" s="1"/>
  <c r="L35" i="1"/>
  <c r="J35" i="1" s="1"/>
  <c r="O65" i="1"/>
  <c r="J36" i="1"/>
  <c r="K45" i="1"/>
  <c r="J45" i="1" s="1"/>
  <c r="L50" i="1"/>
  <c r="J50" i="1" s="1"/>
  <c r="L24" i="1" l="1"/>
  <c r="L65" i="1" s="1"/>
  <c r="J65" i="1" s="1"/>
  <c r="J24" i="1" l="1"/>
</calcChain>
</file>

<file path=xl/sharedStrings.xml><?xml version="1.0" encoding="utf-8"?>
<sst xmlns="http://schemas.openxmlformats.org/spreadsheetml/2006/main" count="200" uniqueCount="173">
  <si>
    <t>Форма № 17-НКРЕКП-якість-</t>
  </si>
  <si>
    <t>передача</t>
  </si>
  <si>
    <t>(річна)</t>
  </si>
  <si>
    <t>ЗАТВЕРДЖЕНО</t>
  </si>
  <si>
    <t>Постанова НКРЕКП</t>
  </si>
  <si>
    <t>від 12.06.2018 № 374</t>
  </si>
  <si>
    <t>Звітність</t>
  </si>
  <si>
    <t xml:space="preserve">Звіт щодо показників комерційної якості надання послуг з передачі електричної енергії
</t>
  </si>
  <si>
    <t>за</t>
  </si>
  <si>
    <t>рік</t>
  </si>
  <si>
    <t>Подає:</t>
  </si>
  <si>
    <t>Терміни подання</t>
  </si>
  <si>
    <t xml:space="preserve">Ліцензіат, що здійснює господарську діяльність з передачі електричної енергії,   – 
Національній комісії, що здійснює державне  регулювання у сферах енергетики та комунальних послуг
</t>
  </si>
  <si>
    <t>50-й день після звітного року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</si>
  <si>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</si>
  <si>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</si>
  <si>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</si>
  <si>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</si>
  <si>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</si>
  <si>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</si>
  <si>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</si>
  <si>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</si>
  <si>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</si>
  <si>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</si>
  <si>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</si>
  <si>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</si>
  <si>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</si>
  <si>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</si>
  <si>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</si>
  <si>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</si>
  <si>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</si>
  <si>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</si>
  <si>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</si>
  <si>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</si>
  <si>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Приєднання до мереж системи передачі:</t>
  </si>
  <si>
    <t>010</t>
  </si>
  <si>
    <t>S1.1</t>
  </si>
  <si>
    <t>015</t>
  </si>
  <si>
    <t>5 роб. днів</t>
  </si>
  <si>
    <t>S1.2</t>
  </si>
  <si>
    <t>020</t>
  </si>
  <si>
    <t>10 роб. днів</t>
  </si>
  <si>
    <t>S1.3</t>
  </si>
  <si>
    <t>025</t>
  </si>
  <si>
    <t>S1.4</t>
  </si>
  <si>
    <t>030</t>
  </si>
  <si>
    <t>S1.5</t>
  </si>
  <si>
    <t>035</t>
  </si>
  <si>
    <t>15 роб. днів</t>
  </si>
  <si>
    <t>S1.6</t>
  </si>
  <si>
    <t>040</t>
  </si>
  <si>
    <t xml:space="preserve">                       не потребує припинення електропостачання інших Користувачів</t>
  </si>
  <si>
    <t>045</t>
  </si>
  <si>
    <t xml:space="preserve">                       потребує припинення електропостачання інших Користувачів</t>
  </si>
  <si>
    <t>050</t>
  </si>
  <si>
    <t>S1.7</t>
  </si>
  <si>
    <t>055</t>
  </si>
  <si>
    <t>S1.8</t>
  </si>
  <si>
    <t>060</t>
  </si>
  <si>
    <t>065</t>
  </si>
  <si>
    <t>070</t>
  </si>
  <si>
    <t>S2</t>
  </si>
  <si>
    <t xml:space="preserve">Видача договорів: </t>
  </si>
  <si>
    <t>075</t>
  </si>
  <si>
    <t>S2.1</t>
  </si>
  <si>
    <t>080</t>
  </si>
  <si>
    <t>S2.2</t>
  </si>
  <si>
    <t>085</t>
  </si>
  <si>
    <t>S3</t>
  </si>
  <si>
    <t>Відновлення електроживлення електроустановки споживача:</t>
  </si>
  <si>
    <t>090</t>
  </si>
  <si>
    <t>S3.1</t>
  </si>
  <si>
    <t xml:space="preserve">             яка була відключена за заявою споживача (пункт 7.13**)</t>
  </si>
  <si>
    <t>095</t>
  </si>
  <si>
    <t>S3.2</t>
  </si>
  <si>
    <t xml:space="preserve">             яка була відключена за ініціативою ОСП (пункт 7.12**)</t>
  </si>
  <si>
    <t>100</t>
  </si>
  <si>
    <t>S3.2.1</t>
  </si>
  <si>
    <t xml:space="preserve">                       у міській місцевості</t>
  </si>
  <si>
    <t>105</t>
  </si>
  <si>
    <t>3 роб. дні</t>
  </si>
  <si>
    <t>S3.2.2</t>
  </si>
  <si>
    <t xml:space="preserve">                       у сільській місцевості</t>
  </si>
  <si>
    <t>110</t>
  </si>
  <si>
    <t>S3.3</t>
  </si>
  <si>
    <t xml:space="preserve">             яка була відключена за зверненням електропостачальника (пункт 7.12**)</t>
  </si>
  <si>
    <t>115</t>
  </si>
  <si>
    <t>S3.3.1</t>
  </si>
  <si>
    <t>120</t>
  </si>
  <si>
    <t>S3.3.2</t>
  </si>
  <si>
    <t>125</t>
  </si>
  <si>
    <t>S4</t>
  </si>
  <si>
    <t>130</t>
  </si>
  <si>
    <t>S5</t>
  </si>
  <si>
    <t>135</t>
  </si>
  <si>
    <t>140</t>
  </si>
  <si>
    <t>30 днів</t>
  </si>
  <si>
    <t>Разом</t>
  </si>
  <si>
    <t>145</t>
  </si>
  <si>
    <t>*   Кодекс системи передачі, затверджений постановою НКРЕКП від 14 березня 2018 року № 309</t>
  </si>
  <si>
    <t>** Правила роздрібного ринку електричної енергії, затверджені постановою НКРЕКП від 14 березня 2018 року № 312</t>
  </si>
  <si>
    <t>***  Кодекс комерційного обліку електричної енергії, затверджений постановою НКРЕКП від 14 березня 2018 року № 311</t>
  </si>
  <si>
    <t>Керівник (власник)</t>
  </si>
  <si>
    <t>(підпис)</t>
  </si>
  <si>
    <t>(П.І.Б.) </t>
  </si>
  <si>
    <t>Виконавець</t>
  </si>
  <si>
    <t>телефон:</t>
  </si>
  <si>
    <t>електронна пошта:</t>
  </si>
  <si>
    <t>повідомлення про відмову у приєднанні електроустановок замовника до електричних мереж ОСП у вказаний у заяві про приєднання спосіб обміну інформацією (пункт 1.2 розділу III*)</t>
  </si>
  <si>
    <t>2 роб. дні</t>
  </si>
  <si>
    <t>інформування ОСП замовника про виявлені зауваження щодо подання документів (повнота та належне оформлення документів, неналежне заповнення заяви про приєднання (незаповнення колонки(-нок) заяви або неправильне наповнення колонки) з посиланням на вимоги Кодексу системи передачі (пункт 7.2.6 розділу III*)</t>
  </si>
  <si>
    <t>2 роб. днів</t>
  </si>
  <si>
    <t xml:space="preserve">             видача технічних умов на приєднання разом з проектом договору про приєднання (пункт 7.4.3 розділу III*)</t>
  </si>
  <si>
    <t xml:space="preserve">             надання вихідних даних для розроблення техніко-економічного обґрунтування (пункт 7.5.2 розділу III*)</t>
  </si>
  <si>
    <t xml:space="preserve">             опрацювання наданого Замовником варіанта точки забезпечення потужності (пункт пункт 7.5.3 розділу III*)</t>
  </si>
  <si>
    <t xml:space="preserve">             перевірка відповідності об’єктів електроенергетики/електроустановок об’єктів електроенергетики, заявлених до приєднання, критеріям приєднання до системи передачі (пункт 7.2.6 розділу III*)</t>
  </si>
  <si>
    <t xml:space="preserve">             розгляд проектної документації, поданої ОСП  на погодження (пункт 7.7.7 розділу III*))</t>
  </si>
  <si>
    <t>повторний розгляд  проектної документації, поданої ОСП на погодження (пункт 7.7.9 розділу III*)</t>
  </si>
  <si>
    <t>S1.9</t>
  </si>
  <si>
    <t>надання замовнику двох примірників підписаної додаткової угоди до договору про приєднання (пункт 7.7.5 розділу III*)</t>
  </si>
  <si>
    <t>S1.10</t>
  </si>
  <si>
    <t>надання письмового обґрунтування щодо погодження (або відмови у погодженні) пропозиції припинити дію договору про приєднання та направити замовнику додаткову угоду до договору щодо припинення його дії (пункт 7.6.8 розділу III*)</t>
  </si>
  <si>
    <t>20 роб. днів</t>
  </si>
  <si>
    <t>подання робочої напруги для проведення випробувань електрообладнання (пункт 7.8.9 розділу III*)</t>
  </si>
  <si>
    <t>S1.11</t>
  </si>
  <si>
    <t>S1.11.1</t>
  </si>
  <si>
    <t>S1.11.2</t>
  </si>
  <si>
    <t>S1.12</t>
  </si>
  <si>
    <t xml:space="preserve">             видача власнику об’єкта електроенергетики, УЗЕ документу (наряду) про дозвіл на підключення електроустановки або її черги будівництва (пускового комплексу) та про дозвіл на подачу напруги (пункт 7.9.3 розділу III*)</t>
  </si>
  <si>
    <t>підключення електроустановок Замовника або їх черг будівництва (пускових комплексів) до електричної мережі (пункт 7.10.4 розділу III*)</t>
  </si>
  <si>
    <t>S1.13</t>
  </si>
  <si>
    <t>S1.13.1</t>
  </si>
  <si>
    <t>S1.13.2</t>
  </si>
  <si>
    <t xml:space="preserve">            про надання послуг з передачі електричної енергії споживачеві (пункт 5.9 розділу XI*)</t>
  </si>
  <si>
    <t xml:space="preserve">             про надання послуг з диспетчерського (оперативно-технологічного) управління (пункт 6.8 розділу XI*)</t>
  </si>
  <si>
    <t>S3.4</t>
  </si>
  <si>
    <t>оформлення у порядку, визначеному ПРРЕЕ двох примірників паспорта точки передачі та направлення одного примірника користувачу (пункт 7.12.2 розділу ІІІ*)</t>
  </si>
  <si>
    <t>S3.5</t>
  </si>
  <si>
    <t>S3.4.1</t>
  </si>
  <si>
    <t>S3.4.2</t>
  </si>
  <si>
    <t>менше 1 МВт</t>
  </si>
  <si>
    <t>більше 1 МВт</t>
  </si>
  <si>
    <t>обстеження УЗЕ на відповідність узгодженій проєктній документації в частині вимог, що були надані Користувачу при погодженні завдання на проєктування (пункт 7.12.2 розділу ІІІ*)</t>
  </si>
  <si>
    <t>контрольний огляд, огляд схеми підключення вузла обліку електричної енергії (пункт 6.5.19 ***)</t>
  </si>
  <si>
    <t>S4.1</t>
  </si>
  <si>
    <t>S4.2</t>
  </si>
  <si>
    <t>Розгляд звернень/скарг/претензій споживачів</t>
  </si>
  <si>
    <t>Перевірка лічильника:</t>
  </si>
  <si>
    <t>технічна перевірка, експертиза засобів комерційного обліку (пункт 6.5.20***)</t>
  </si>
  <si>
    <t>розгляд звернень/скарг/претензій споживачів (пункт 5.7 розділу I*)</t>
  </si>
  <si>
    <t>розгляд звернення споживача щодо виправлення помилкових показів лічильника у платіжному документі (пункт 8.6.17***)</t>
  </si>
  <si>
    <t>S5.1</t>
  </si>
  <si>
    <t>S5.2</t>
  </si>
  <si>
    <t>без потреби проведення перевірки лічильника</t>
  </si>
  <si>
    <t>S5.2.1</t>
  </si>
  <si>
    <t>S5.2.2</t>
  </si>
  <si>
    <t>у разі потреби проведення перевірки лічильника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</si>
  <si>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</si>
  <si>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</si>
  <si>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</si>
  <si>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</si>
  <si>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</si>
  <si>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</si>
  <si>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</si>
  <si>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</si>
  <si>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</si>
  <si>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</si>
  <si>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</si>
  <si>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</si>
  <si>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</si>
  <si>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</si>
  <si>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(у редакції постанови НКРЕКП</t>
  </si>
  <si>
    <t>від _________ № 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</si>
</sst>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sz val="13.5"/>
      <name val="PragmaticaCTT"/>
      <charset val="204"/>
    </font>
    <font>
      <sz val="13.5"/>
      <name val="Times New Roman"/>
      <family val="1"/>
      <charset val="204"/>
    </font>
    <font>
      <sz val="13.5"/>
      <name val="Arial Cyr"/>
      <charset val="204"/>
    </font>
    <font>
      <sz val="14"/>
      <name val="Times New Roman"/>
      <family val="1"/>
    </font>
    <font>
      <b/>
      <sz val="14"/>
      <name val="Times New Roman Cyr"/>
      <family val="1"/>
      <charset val="204"/>
    </font>
    <font>
      <sz val="12"/>
      <name val="Times New Roman"/>
      <family val="1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sz val="12"/>
      <name val="PragmaticaCTT"/>
      <charset val="204"/>
    </font>
    <font>
      <b/>
      <sz val="18"/>
      <name val="Times New Roman Cyr"/>
      <charset val="204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i/>
      <sz val="8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</font>
    <font>
      <i/>
      <sz val="12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vertical="top"/>
    </xf>
    <xf numFmtId="0" fontId="17" fillId="0" borderId="0" xfId="0" applyFont="1"/>
    <xf numFmtId="0" fontId="1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8" fillId="0" borderId="0" xfId="0" applyFont="1" applyAlignment="1" applyProtection="1">
      <alignment horizontal="left" vertical="center" wrapText="1"/>
      <protection locked="0"/>
    </xf>
    <xf numFmtId="0" fontId="22" fillId="0" borderId="0" xfId="0" applyFont="1"/>
    <xf numFmtId="0" fontId="21" fillId="0" borderId="0" xfId="0" applyFont="1"/>
    <xf numFmtId="0" fontId="8" fillId="0" borderId="3" xfId="0" applyFont="1" applyBorder="1" applyAlignment="1" applyProtection="1">
      <alignment vertical="center" wrapText="1"/>
      <protection locked="0"/>
    </xf>
    <xf numFmtId="0" fontId="23" fillId="0" borderId="0" xfId="0" applyFont="1" applyAlignment="1">
      <alignment vertical="top"/>
    </xf>
    <xf numFmtId="0" fontId="25" fillId="0" borderId="0" xfId="0" applyFont="1"/>
    <xf numFmtId="0" fontId="26" fillId="0" borderId="0" xfId="0" applyFont="1"/>
    <xf numFmtId="0" fontId="1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8" fillId="2" borderId="7" xfId="0" applyFont="1" applyFill="1" applyBorder="1" applyAlignment="1" applyProtection="1">
      <alignment horizontal="center" vertical="center" textRotation="90" wrapText="1"/>
      <protection hidden="1"/>
    </xf>
    <xf numFmtId="0" fontId="28" fillId="2" borderId="7" xfId="0" applyFont="1" applyFill="1" applyBorder="1" applyAlignment="1" applyProtection="1">
      <alignment horizontal="center" vertical="center" wrapText="1"/>
      <protection hidden="1"/>
    </xf>
    <xf numFmtId="0" fontId="28" fillId="2" borderId="7" xfId="0" quotePrefix="1" applyFont="1" applyFill="1" applyBorder="1" applyAlignment="1" applyProtection="1">
      <alignment horizontal="center" vertical="center" wrapText="1"/>
      <protection hidden="1"/>
    </xf>
    <xf numFmtId="0" fontId="28" fillId="2" borderId="8" xfId="0" applyFont="1" applyFill="1" applyBorder="1" applyAlignment="1" applyProtection="1">
      <alignment vertical="center" wrapText="1"/>
      <protection hidden="1"/>
    </xf>
    <xf numFmtId="49" fontId="28" fillId="2" borderId="9" xfId="0" applyNumberFormat="1" applyFont="1" applyFill="1" applyBorder="1" applyAlignment="1" applyProtection="1">
      <alignment horizontal="center" vertical="center" wrapText="1"/>
      <protection hidden="1"/>
    </xf>
    <xf numFmtId="1" fontId="28" fillId="3" borderId="12" xfId="0" applyNumberFormat="1" applyFont="1" applyFill="1" applyBorder="1" applyAlignment="1" applyProtection="1">
      <alignment horizontal="center" vertical="center" wrapText="1"/>
      <protection hidden="1"/>
    </xf>
    <xf numFmtId="1" fontId="28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30" fillId="4" borderId="14" xfId="0" applyFont="1" applyFill="1" applyBorder="1" applyAlignment="1">
      <alignment horizontal="center" wrapText="1"/>
    </xf>
    <xf numFmtId="0" fontId="28" fillId="3" borderId="13" xfId="0" applyFont="1" applyFill="1" applyBorder="1" applyAlignment="1" applyProtection="1">
      <alignment horizontal="center" vertical="center" wrapText="1"/>
      <protection hidden="1"/>
    </xf>
    <xf numFmtId="0" fontId="30" fillId="3" borderId="14" xfId="0" applyFont="1" applyFill="1" applyBorder="1" applyAlignment="1">
      <alignment horizontal="center" wrapText="1"/>
    </xf>
    <xf numFmtId="0" fontId="30" fillId="3" borderId="15" xfId="0" applyFont="1" applyFill="1" applyBorder="1" applyAlignment="1">
      <alignment horizontal="center" wrapText="1"/>
    </xf>
    <xf numFmtId="1" fontId="28" fillId="3" borderId="19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0" fontId="28" fillId="4" borderId="3" xfId="0" applyFont="1" applyFill="1" applyBorder="1" applyAlignment="1" applyProtection="1">
      <alignment horizontal="center" vertical="center" wrapText="1"/>
      <protection hidden="1"/>
    </xf>
    <xf numFmtId="1" fontId="28" fillId="0" borderId="3" xfId="0" applyNumberFormat="1" applyFont="1" applyBorder="1" applyAlignment="1" applyProtection="1">
      <alignment horizontal="center" vertical="center" wrapText="1"/>
      <protection hidden="1"/>
    </xf>
    <xf numFmtId="10" fontId="28" fillId="3" borderId="20" xfId="0" applyNumberFormat="1" applyFont="1" applyFill="1" applyBorder="1" applyAlignment="1" applyProtection="1">
      <alignment horizontal="center" vertical="center" wrapText="1"/>
      <protection hidden="1"/>
    </xf>
    <xf numFmtId="0" fontId="28" fillId="3" borderId="3" xfId="0" applyFont="1" applyFill="1" applyBorder="1" applyAlignment="1" applyProtection="1">
      <alignment horizontal="center" vertical="center" wrapText="1"/>
      <protection hidden="1"/>
    </xf>
    <xf numFmtId="0" fontId="30" fillId="4" borderId="23" xfId="0" applyFont="1" applyFill="1" applyBorder="1" applyAlignment="1">
      <alignment horizontal="center" wrapText="1"/>
    </xf>
    <xf numFmtId="0" fontId="30" fillId="0" borderId="23" xfId="0" applyFont="1" applyBorder="1" applyAlignment="1">
      <alignment horizontal="center" wrapText="1"/>
    </xf>
    <xf numFmtId="0" fontId="30" fillId="3" borderId="24" xfId="0" applyFont="1" applyFill="1" applyBorder="1" applyAlignment="1">
      <alignment horizontal="center" wrapText="1"/>
    </xf>
    <xf numFmtId="1" fontId="28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6" xfId="0" applyFont="1" applyBorder="1" applyAlignment="1" applyProtection="1">
      <alignment horizontal="center" vertical="center" wrapText="1"/>
      <protection hidden="1"/>
    </xf>
    <xf numFmtId="1" fontId="28" fillId="0" borderId="26" xfId="0" applyNumberFormat="1" applyFont="1" applyBorder="1" applyAlignment="1" applyProtection="1">
      <alignment horizontal="center" vertical="center" wrapText="1"/>
      <protection hidden="1"/>
    </xf>
    <xf numFmtId="10" fontId="28" fillId="3" borderId="27" xfId="0" applyNumberFormat="1" applyFont="1" applyFill="1" applyBorder="1" applyAlignment="1" applyProtection="1">
      <alignment horizontal="center" vertical="center" wrapText="1"/>
      <protection hidden="1"/>
    </xf>
    <xf numFmtId="1" fontId="28" fillId="3" borderId="28" xfId="0" applyNumberFormat="1" applyFont="1" applyFill="1" applyBorder="1" applyAlignment="1" applyProtection="1">
      <alignment horizontal="center" vertical="center" wrapText="1"/>
      <protection hidden="1"/>
    </xf>
    <xf numFmtId="1" fontId="28" fillId="3" borderId="29" xfId="0" applyNumberFormat="1" applyFont="1" applyFill="1" applyBorder="1" applyAlignment="1" applyProtection="1">
      <alignment horizontal="center" vertical="center" wrapText="1"/>
      <protection hidden="1"/>
    </xf>
    <xf numFmtId="0" fontId="30" fillId="4" borderId="30" xfId="0" applyFont="1" applyFill="1" applyBorder="1" applyAlignment="1">
      <alignment horizontal="center" wrapText="1"/>
    </xf>
    <xf numFmtId="2" fontId="28" fillId="3" borderId="29" xfId="0" applyNumberFormat="1" applyFont="1" applyFill="1" applyBorder="1" applyAlignment="1" applyProtection="1">
      <alignment horizontal="center" vertical="center" wrapText="1"/>
      <protection hidden="1"/>
    </xf>
    <xf numFmtId="10" fontId="28" fillId="3" borderId="31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28" fillId="0" borderId="0" xfId="0" applyFont="1" applyAlignment="1" applyProtection="1">
      <alignment vertical="center"/>
      <protection hidden="1"/>
    </xf>
    <xf numFmtId="0" fontId="28" fillId="0" borderId="0" xfId="0" applyFont="1" applyProtection="1">
      <protection hidden="1"/>
    </xf>
    <xf numFmtId="0" fontId="32" fillId="0" borderId="0" xfId="0" applyFont="1"/>
    <xf numFmtId="0" fontId="8" fillId="0" borderId="0" xfId="0" applyFont="1"/>
    <xf numFmtId="0" fontId="20" fillId="0" borderId="0" xfId="0" applyFont="1"/>
    <xf numFmtId="0" fontId="18" fillId="0" borderId="0" xfId="0" applyFont="1"/>
    <xf numFmtId="0" fontId="9" fillId="0" borderId="0" xfId="0" applyFont="1"/>
    <xf numFmtId="0" fontId="28" fillId="0" borderId="0" xfId="0" applyFont="1" applyAlignment="1">
      <alignment horizontal="center"/>
    </xf>
    <xf numFmtId="0" fontId="33" fillId="0" borderId="0" xfId="0" applyFont="1"/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1" fontId="28" fillId="0" borderId="33" xfId="0" applyNumberFormat="1" applyFont="1" applyBorder="1" applyAlignment="1" applyProtection="1">
      <alignment horizontal="center" vertical="center" wrapText="1"/>
      <protection hidden="1"/>
    </xf>
    <xf numFmtId="0" fontId="28" fillId="0" borderId="33" xfId="0" applyFont="1" applyBorder="1" applyAlignment="1" applyProtection="1">
      <alignment horizontal="center" vertical="center" wrapText="1"/>
      <protection hidden="1"/>
    </xf>
    <xf numFmtId="0" fontId="30" fillId="0" borderId="33" xfId="0" applyFont="1" applyBorder="1" applyAlignment="1">
      <alignment horizontal="center" wrapText="1"/>
    </xf>
    <xf numFmtId="49" fontId="28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3" xfId="0" applyFont="1" applyBorder="1" applyAlignment="1">
      <alignment horizontal="center" wrapText="1"/>
    </xf>
    <xf numFmtId="0" fontId="30" fillId="3" borderId="20" xfId="0" applyFont="1" applyFill="1" applyBorder="1" applyAlignment="1">
      <alignment horizontal="center" wrapText="1"/>
    </xf>
    <xf numFmtId="0" fontId="30" fillId="4" borderId="37" xfId="0" applyFont="1" applyFill="1" applyBorder="1" applyAlignment="1">
      <alignment horizontal="center" wrapText="1"/>
    </xf>
    <xf numFmtId="1" fontId="28" fillId="3" borderId="38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39" xfId="0" applyFont="1" applyBorder="1" applyAlignment="1" applyProtection="1">
      <alignment horizontal="center" vertical="center" wrapText="1"/>
      <protection hidden="1"/>
    </xf>
    <xf numFmtId="1" fontId="28" fillId="0" borderId="39" xfId="0" applyNumberFormat="1" applyFont="1" applyBorder="1" applyAlignment="1" applyProtection="1">
      <alignment horizontal="center" vertical="center" wrapText="1"/>
      <protection hidden="1"/>
    </xf>
    <xf numFmtId="10" fontId="28" fillId="3" borderId="40" xfId="0" applyNumberFormat="1" applyFont="1" applyFill="1" applyBorder="1" applyAlignment="1" applyProtection="1">
      <alignment horizontal="center" vertical="center" wrapText="1"/>
      <protection hidden="1"/>
    </xf>
    <xf numFmtId="0" fontId="28" fillId="2" borderId="34" xfId="0" applyFont="1" applyFill="1" applyBorder="1" applyAlignment="1" applyProtection="1">
      <alignment horizontal="center" vertical="center" wrapText="1"/>
      <protection hidden="1"/>
    </xf>
    <xf numFmtId="0" fontId="28" fillId="2" borderId="35" xfId="0" applyFont="1" applyFill="1" applyBorder="1" applyAlignment="1" applyProtection="1">
      <alignment horizontal="center" vertical="center" wrapText="1"/>
      <protection hidden="1"/>
    </xf>
    <xf numFmtId="0" fontId="28" fillId="2" borderId="36" xfId="0" applyFont="1" applyFill="1" applyBorder="1" applyAlignment="1" applyProtection="1">
      <alignment horizontal="center" vertical="center" wrapText="1"/>
      <protection hidden="1"/>
    </xf>
    <xf numFmtId="0" fontId="28" fillId="2" borderId="34" xfId="0" applyFont="1" applyFill="1" applyBorder="1" applyAlignment="1" applyProtection="1">
      <alignment horizontal="left" vertical="center" wrapText="1"/>
      <protection hidden="1"/>
    </xf>
    <xf numFmtId="0" fontId="28" fillId="2" borderId="35" xfId="0" applyFont="1" applyFill="1" applyBorder="1" applyAlignment="1" applyProtection="1">
      <alignment horizontal="left" vertical="center" wrapText="1"/>
      <protection hidden="1"/>
    </xf>
    <xf numFmtId="0" fontId="28" fillId="2" borderId="36" xfId="0" applyFont="1" applyFill="1" applyBorder="1" applyAlignment="1" applyProtection="1">
      <alignment horizontal="left" vertical="center" wrapText="1"/>
      <protection hidden="1"/>
    </xf>
    <xf numFmtId="0" fontId="28" fillId="2" borderId="21" xfId="0" applyFont="1" applyFill="1" applyBorder="1" applyAlignment="1" applyProtection="1">
      <alignment horizontal="left" vertical="center" wrapText="1"/>
      <protection hidden="1"/>
    </xf>
    <xf numFmtId="0" fontId="28" fillId="2" borderId="2" xfId="0" applyFont="1" applyFill="1" applyBorder="1" applyAlignment="1" applyProtection="1">
      <alignment horizontal="left" vertical="center" wrapText="1"/>
      <protection hidden="1"/>
    </xf>
    <xf numFmtId="0" fontId="28" fillId="2" borderId="22" xfId="0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  <protection locked="0"/>
    </xf>
    <xf numFmtId="0" fontId="28" fillId="2" borderId="16" xfId="0" applyFont="1" applyFill="1" applyBorder="1" applyAlignment="1" applyProtection="1">
      <alignment horizontal="left" vertical="center" wrapText="1"/>
      <protection hidden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1" fillId="2" borderId="7" xfId="0" applyFont="1" applyFill="1" applyBorder="1" applyAlignment="1" applyProtection="1">
      <alignment horizontal="center" vertical="center" wrapText="1"/>
      <protection hidden="1"/>
    </xf>
    <xf numFmtId="0" fontId="22" fillId="0" borderId="32" xfId="0" applyFont="1" applyBorder="1" applyProtection="1">
      <protection locked="0"/>
    </xf>
    <xf numFmtId="0" fontId="24" fillId="0" borderId="32" xfId="0" applyFont="1" applyBorder="1"/>
    <xf numFmtId="0" fontId="24" fillId="0" borderId="0" xfId="0" applyFont="1"/>
    <xf numFmtId="0" fontId="28" fillId="0" borderId="0" xfId="0" applyFont="1" applyAlignment="1" applyProtection="1">
      <alignment horizontal="left" vertical="center"/>
      <protection hidden="1"/>
    </xf>
    <xf numFmtId="0" fontId="28" fillId="0" borderId="6" xfId="0" applyFont="1" applyBorder="1" applyAlignment="1">
      <alignment horizontal="center" vertical="top"/>
    </xf>
    <xf numFmtId="0" fontId="8" fillId="0" borderId="1" xfId="0" applyFont="1" applyBorder="1" applyAlignment="1" applyProtection="1">
      <alignment horizontal="center"/>
      <protection locked="0"/>
    </xf>
    <xf numFmtId="0" fontId="22" fillId="0" borderId="6" xfId="0" applyFont="1" applyBorder="1" applyAlignment="1">
      <alignment horizontal="center" vertical="top"/>
    </xf>
    <xf numFmtId="0" fontId="28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6" fillId="0" borderId="2" xfId="0" applyFont="1" applyBorder="1" applyAlignment="1">
      <alignment horizontal="center" vertical="top"/>
    </xf>
    <xf numFmtId="0" fontId="21" fillId="0" borderId="1" xfId="0" applyFont="1" applyBorder="1" applyAlignment="1" applyProtection="1">
      <alignment horizontal="center"/>
      <protection locked="0"/>
    </xf>
    <xf numFmtId="0" fontId="23" fillId="0" borderId="2" xfId="0" applyFont="1" applyBorder="1" applyAlignment="1">
      <alignment horizontal="center" vertical="top"/>
    </xf>
    <xf numFmtId="0" fontId="28" fillId="2" borderId="7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3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ymko/Desktop/&#1047;&#1084;&#1110;&#1085;&#1080;%20373-373-375%20&#1082;&#1074;&#1110;&#1090;&#1077;&#1085;&#1100;/&#1053;&#1086;&#1074;&#1072;%20&#1087;&#1072;&#1087;&#1082;&#1072;/Report_10000_2020-TSO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D"/>
      <sheetName val="Errors"/>
      <sheetName val="13-NKREKP"/>
      <sheetName val="12-NKREKP"/>
      <sheetName val="Data"/>
      <sheetName val="Interrupt"/>
      <sheetName val="Services"/>
      <sheetName val="Pressure"/>
    </sheetNames>
    <sheetDataSet>
      <sheetData sheetId="0"/>
      <sheetData sheetId="1"/>
      <sheetData sheetId="2"/>
      <sheetData sheetId="3"/>
      <sheetData sheetId="4">
        <row r="4">
          <cell r="AG4">
            <v>2016</v>
          </cell>
        </row>
        <row r="5">
          <cell r="AG5">
            <v>2017</v>
          </cell>
        </row>
        <row r="6">
          <cell r="AG6">
            <v>2018</v>
          </cell>
        </row>
        <row r="7">
          <cell r="AG7">
            <v>2019</v>
          </cell>
        </row>
        <row r="8">
          <cell r="AG8">
            <v>2020</v>
          </cell>
        </row>
        <row r="9">
          <cell r="AG9">
            <v>2021</v>
          </cell>
        </row>
        <row r="10">
          <cell r="AG10">
            <v>2022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6"/>
  <sheetViews>
    <sheetView tabSelected="1" topLeftCell="C1" zoomScaleNormal="100" workbookViewId="0">
      <selection activeCell="O11" sqref="O11"/>
    </sheetView>
  </sheetViews>
  <sheetFormatPr defaultRowHeight="14.4"/>
  <cols>
    <col min="1" max="1" width="7.6640625" customWidth="1"/>
    <col min="2" max="2" width="5.6640625" customWidth="1"/>
    <col min="3" max="3" width="10.109375" customWidth="1"/>
    <col min="4" max="4" width="11.5546875" customWidth="1"/>
    <col min="5" max="5" width="12.88671875" customWidth="1"/>
    <col min="6" max="6" width="17.44140625" customWidth="1"/>
    <col min="7" max="7" width="15.109375" customWidth="1"/>
    <col min="8" max="8" width="19.88671875" customWidth="1"/>
    <col min="9" max="9" width="10.88671875" customWidth="1"/>
    <col min="10" max="10" width="12.5546875" customWidth="1"/>
    <col min="11" max="11" width="11.44140625" customWidth="1"/>
    <col min="12" max="12" width="13" customWidth="1"/>
    <col min="13" max="14" width="18.44140625" customWidth="1"/>
    <col min="15" max="15" width="18" customWidth="1"/>
    <col min="16" max="16" width="17.44140625" customWidth="1"/>
  </cols>
  <sheetData>
    <row r="1" spans="1:16" ht="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0</v>
      </c>
      <c r="P1" s="3"/>
    </row>
    <row r="2" spans="1:16" ht="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1</v>
      </c>
      <c r="P2" s="3"/>
    </row>
    <row r="3" spans="1:16" ht="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 t="s">
        <v>2</v>
      </c>
      <c r="P3" s="1"/>
    </row>
    <row r="4" spans="1:16" ht="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 t="s">
        <v>3</v>
      </c>
      <c r="P4" s="1"/>
    </row>
    <row r="5" spans="1:16" ht="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 t="s">
        <v>4</v>
      </c>
      <c r="P5" s="1"/>
    </row>
    <row r="6" spans="1:16" ht="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 t="s">
        <v>5</v>
      </c>
      <c r="P6" s="1"/>
    </row>
    <row r="7" spans="1:16" ht="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27" t="s">
        <v>171</v>
      </c>
      <c r="O7" s="127"/>
      <c r="P7" s="127"/>
    </row>
    <row r="8" spans="1:16" ht="1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27" t="s">
        <v>172</v>
      </c>
      <c r="O8" s="127"/>
      <c r="P8" s="127"/>
    </row>
    <row r="9" spans="1:16" ht="17.399999999999999">
      <c r="A9" s="123" t="s">
        <v>6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1:16" ht="17.399999999999999">
      <c r="A10" s="124" t="s">
        <v>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</row>
    <row r="11" spans="1:16" ht="22.8">
      <c r="A11" s="8"/>
      <c r="B11" s="5"/>
      <c r="C11" s="5"/>
      <c r="D11" s="5"/>
      <c r="E11" s="5"/>
      <c r="F11" s="5"/>
      <c r="G11" s="9"/>
      <c r="H11" s="10" t="s">
        <v>8</v>
      </c>
      <c r="I11" s="125">
        <v>2021</v>
      </c>
      <c r="J11" s="126"/>
      <c r="K11" s="126"/>
      <c r="L11" s="11" t="s">
        <v>9</v>
      </c>
      <c r="M11" s="9"/>
      <c r="N11" s="12"/>
      <c r="O11" s="11"/>
      <c r="P11" s="9"/>
    </row>
    <row r="12" spans="1:16">
      <c r="A12" s="13"/>
      <c r="B12" s="14"/>
      <c r="C12" s="15"/>
      <c r="D12" s="15"/>
      <c r="E12" s="15"/>
      <c r="F12" s="15"/>
      <c r="G12" s="13"/>
      <c r="H12" s="9"/>
      <c r="I12" s="110"/>
      <c r="J12" s="110"/>
      <c r="K12" s="15"/>
      <c r="L12" s="13"/>
      <c r="M12" s="13"/>
      <c r="N12" s="13"/>
      <c r="O12" s="13"/>
      <c r="P12" s="13"/>
    </row>
    <row r="13" spans="1:16" ht="15.6">
      <c r="A13" s="7"/>
      <c r="B13" s="16"/>
      <c r="C13" s="16"/>
      <c r="D13" s="116" t="s">
        <v>10</v>
      </c>
      <c r="E13" s="116"/>
      <c r="F13" s="116"/>
      <c r="G13" s="116"/>
      <c r="H13" s="116"/>
      <c r="I13" s="116"/>
      <c r="J13" s="116"/>
      <c r="K13" s="116"/>
      <c r="L13" s="116"/>
      <c r="M13" s="116" t="s">
        <v>11</v>
      </c>
      <c r="N13" s="116"/>
      <c r="O13" s="116"/>
      <c r="P13" s="16"/>
    </row>
    <row r="14" spans="1:16" ht="15.6">
      <c r="A14" s="7"/>
      <c r="B14" s="16"/>
      <c r="C14" s="16"/>
      <c r="D14" s="117" t="s">
        <v>12</v>
      </c>
      <c r="E14" s="118"/>
      <c r="F14" s="118"/>
      <c r="G14" s="118"/>
      <c r="H14" s="118"/>
      <c r="I14" s="118"/>
      <c r="J14" s="118"/>
      <c r="K14" s="118"/>
      <c r="L14" s="119"/>
      <c r="M14" s="116" t="s">
        <v>13</v>
      </c>
      <c r="N14" s="116"/>
      <c r="O14" s="116"/>
      <c r="P14" s="16"/>
    </row>
    <row r="15" spans="1:16" ht="15.6">
      <c r="A15" s="7"/>
      <c r="B15" s="16"/>
      <c r="C15" s="18"/>
      <c r="D15" s="19" t="s">
        <v>14</v>
      </c>
      <c r="E15" s="18"/>
      <c r="F15" s="18"/>
      <c r="G15" s="18"/>
      <c r="H15" s="20"/>
      <c r="I15" s="18"/>
      <c r="J15" s="18"/>
      <c r="K15" s="18"/>
      <c r="L15" s="18"/>
      <c r="M15" s="18"/>
      <c r="N15" s="6"/>
      <c r="O15" s="6"/>
      <c r="P15" s="6"/>
    </row>
    <row r="16" spans="1:16" ht="15.6">
      <c r="A16" s="22"/>
      <c r="B16" s="16"/>
      <c r="C16" s="7"/>
      <c r="D16" s="22" t="s">
        <v>15</v>
      </c>
      <c r="E16" s="7"/>
      <c r="F16" s="120"/>
      <c r="G16" s="121"/>
      <c r="H16" s="121"/>
      <c r="I16" s="121"/>
      <c r="J16" s="121"/>
      <c r="K16" s="121"/>
      <c r="L16" s="122"/>
      <c r="M16" s="23" t="s">
        <v>16</v>
      </c>
      <c r="N16" s="120"/>
      <c r="O16" s="122"/>
      <c r="P16" s="7"/>
    </row>
    <row r="17" spans="1:16" ht="15.6">
      <c r="A17" s="22"/>
      <c r="B17" s="25"/>
      <c r="C17" s="7"/>
      <c r="D17" s="22" t="s">
        <v>17</v>
      </c>
      <c r="E17" s="7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7"/>
    </row>
    <row r="18" spans="1:16">
      <c r="A18" s="27"/>
      <c r="B18" s="28"/>
      <c r="C18" s="17"/>
      <c r="D18" s="17"/>
      <c r="E18" s="28"/>
      <c r="F18" s="115" t="s">
        <v>18</v>
      </c>
      <c r="G18" s="115"/>
      <c r="H18" s="115"/>
      <c r="I18" s="115"/>
      <c r="J18" s="115"/>
      <c r="K18" s="115"/>
      <c r="L18" s="115"/>
      <c r="M18" s="115"/>
      <c r="N18" s="115"/>
      <c r="O18" s="115"/>
      <c r="P18" s="17"/>
    </row>
    <row r="19" spans="1:16" ht="15.6">
      <c r="A19" s="22"/>
      <c r="B19" s="25"/>
      <c r="C19" s="22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22"/>
    </row>
    <row r="20" spans="1:16">
      <c r="A20" s="29"/>
      <c r="B20" s="30"/>
      <c r="C20" s="24"/>
      <c r="D20" s="112" t="s">
        <v>19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24"/>
    </row>
    <row r="21" spans="1:16" ht="15" thickBo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66.599999999999994" thickBot="1">
      <c r="A22" s="31" t="s">
        <v>20</v>
      </c>
      <c r="B22" s="113" t="s">
        <v>21</v>
      </c>
      <c r="C22" s="113"/>
      <c r="D22" s="113"/>
      <c r="E22" s="113"/>
      <c r="F22" s="113"/>
      <c r="G22" s="113"/>
      <c r="H22" s="113"/>
      <c r="I22" s="32" t="s">
        <v>22</v>
      </c>
      <c r="J22" s="32" t="s">
        <v>23</v>
      </c>
      <c r="K22" s="32" t="s">
        <v>24</v>
      </c>
      <c r="L22" s="32" t="s">
        <v>25</v>
      </c>
      <c r="M22" s="32" t="s">
        <v>26</v>
      </c>
      <c r="N22" s="32" t="s">
        <v>27</v>
      </c>
      <c r="O22" s="32" t="s">
        <v>28</v>
      </c>
      <c r="P22" s="32" t="s">
        <v>29</v>
      </c>
    </row>
    <row r="23" spans="1:16" ht="15" thickBot="1">
      <c r="A23" s="32" t="s">
        <v>30</v>
      </c>
      <c r="B23" s="113" t="s">
        <v>31</v>
      </c>
      <c r="C23" s="113"/>
      <c r="D23" s="113"/>
      <c r="E23" s="113"/>
      <c r="F23" s="113"/>
      <c r="G23" s="113"/>
      <c r="H23" s="113"/>
      <c r="I23" s="33" t="s">
        <v>32</v>
      </c>
      <c r="J23" s="33">
        <v>1</v>
      </c>
      <c r="K23" s="33">
        <v>2</v>
      </c>
      <c r="L23" s="33">
        <v>3</v>
      </c>
      <c r="M23" s="32">
        <v>4</v>
      </c>
      <c r="N23" s="32">
        <v>5</v>
      </c>
      <c r="O23" s="32">
        <v>6</v>
      </c>
      <c r="P23" s="32">
        <v>7</v>
      </c>
    </row>
    <row r="24" spans="1:16" ht="15" thickBot="1">
      <c r="A24" s="34" t="s">
        <v>33</v>
      </c>
      <c r="B24" s="107" t="s">
        <v>34</v>
      </c>
      <c r="C24" s="108"/>
      <c r="D24" s="108"/>
      <c r="E24" s="108"/>
      <c r="F24" s="108"/>
      <c r="G24" s="108"/>
      <c r="H24" s="109"/>
      <c r="I24" s="35" t="s">
        <v>35</v>
      </c>
      <c r="J24" s="36">
        <f>SUM(K24:L24)</f>
        <v>0</v>
      </c>
      <c r="K24" s="37">
        <f>SUM(K35,K38,K39,K27:K31)</f>
        <v>0</v>
      </c>
      <c r="L24" s="37">
        <f>SUM(L35,L38,L39,L27:L31)</f>
        <v>0</v>
      </c>
      <c r="M24" s="38"/>
      <c r="N24" s="39" t="str">
        <f>IF(SUM(N27,N28,N29,N30,N31,N35,N38,N39)=0,"",ROUND((N27*K27+N28*K28+N29*K29+N30*K30+N31*K31+N35*K35+N38*K38+N39*K39)/SUM(K27,K28,K29,K30,K31,K35,K38,K39),2))</f>
        <v/>
      </c>
      <c r="O24" s="40"/>
      <c r="P24" s="41"/>
    </row>
    <row r="25" spans="1:16" ht="24.6" customHeight="1" thickBot="1">
      <c r="A25" s="34" t="s">
        <v>36</v>
      </c>
      <c r="B25" s="90" t="s">
        <v>108</v>
      </c>
      <c r="C25" s="91"/>
      <c r="D25" s="91"/>
      <c r="E25" s="91"/>
      <c r="F25" s="91"/>
      <c r="G25" s="91"/>
      <c r="H25" s="91"/>
      <c r="I25" s="76" t="s">
        <v>37</v>
      </c>
      <c r="J25" s="36">
        <f t="shared" ref="J25:J26" si="0">SUM(K25:L25)</f>
        <v>0</v>
      </c>
      <c r="K25" s="73"/>
      <c r="L25" s="73"/>
      <c r="M25" s="44" t="s">
        <v>109</v>
      </c>
      <c r="N25" s="74"/>
      <c r="O25" s="75"/>
      <c r="P25" s="46" t="str">
        <f t="shared" ref="P25:P31" si="1">IF(OR(K25="",O25=""),"",O25/K25)</f>
        <v/>
      </c>
    </row>
    <row r="26" spans="1:16" ht="38.4" customHeight="1" thickBot="1">
      <c r="A26" s="34" t="s">
        <v>39</v>
      </c>
      <c r="B26" s="90" t="s">
        <v>110</v>
      </c>
      <c r="C26" s="91"/>
      <c r="D26" s="91"/>
      <c r="E26" s="91"/>
      <c r="F26" s="91"/>
      <c r="G26" s="91"/>
      <c r="H26" s="91"/>
      <c r="I26" s="35" t="s">
        <v>40</v>
      </c>
      <c r="J26" s="36">
        <f t="shared" si="0"/>
        <v>0</v>
      </c>
      <c r="K26" s="73"/>
      <c r="L26" s="73"/>
      <c r="M26" s="44" t="s">
        <v>109</v>
      </c>
      <c r="N26" s="74"/>
      <c r="O26" s="75"/>
      <c r="P26" s="46" t="str">
        <f t="shared" si="1"/>
        <v/>
      </c>
    </row>
    <row r="27" spans="1:16" ht="26.4" customHeight="1" thickBot="1">
      <c r="A27" s="34" t="s">
        <v>42</v>
      </c>
      <c r="B27" s="96" t="s">
        <v>115</v>
      </c>
      <c r="C27" s="97"/>
      <c r="D27" s="97"/>
      <c r="E27" s="97"/>
      <c r="F27" s="97"/>
      <c r="G27" s="97"/>
      <c r="H27" s="98"/>
      <c r="I27" s="35" t="s">
        <v>43</v>
      </c>
      <c r="J27" s="42">
        <f t="shared" ref="J27:J65" si="2">SUM(K27:L27)</f>
        <v>0</v>
      </c>
      <c r="K27" s="43"/>
      <c r="L27" s="43" t="str">
        <f>IF(Z23&gt;0,Z23,"")</f>
        <v/>
      </c>
      <c r="M27" s="44" t="s">
        <v>111</v>
      </c>
      <c r="N27" s="43"/>
      <c r="O27" s="45" t="str">
        <f>IF(AD23&gt;0,AD23,"")</f>
        <v/>
      </c>
      <c r="P27" s="46" t="str">
        <f t="shared" si="1"/>
        <v/>
      </c>
    </row>
    <row r="28" spans="1:16" ht="15" thickBot="1">
      <c r="A28" s="34" t="s">
        <v>44</v>
      </c>
      <c r="B28" s="107" t="s">
        <v>112</v>
      </c>
      <c r="C28" s="108"/>
      <c r="D28" s="108"/>
      <c r="E28" s="108"/>
      <c r="F28" s="108"/>
      <c r="G28" s="108"/>
      <c r="H28" s="109"/>
      <c r="I28" s="76" t="s">
        <v>45</v>
      </c>
      <c r="J28" s="42">
        <f t="shared" si="2"/>
        <v>0</v>
      </c>
      <c r="K28" s="43"/>
      <c r="L28" s="43" t="str">
        <f>IF(Z24&gt;0,Z24,"")</f>
        <v/>
      </c>
      <c r="M28" s="44" t="s">
        <v>41</v>
      </c>
      <c r="N28" s="43"/>
      <c r="O28" s="45" t="str">
        <f>IF(AD24&gt;0,AD24,"")</f>
        <v/>
      </c>
      <c r="P28" s="46" t="str">
        <f t="shared" si="1"/>
        <v/>
      </c>
    </row>
    <row r="29" spans="1:16" ht="15" thickBot="1">
      <c r="A29" s="34" t="s">
        <v>46</v>
      </c>
      <c r="B29" s="90" t="s">
        <v>113</v>
      </c>
      <c r="C29" s="93"/>
      <c r="D29" s="93"/>
      <c r="E29" s="93"/>
      <c r="F29" s="93"/>
      <c r="G29" s="93"/>
      <c r="H29" s="94"/>
      <c r="I29" s="35" t="s">
        <v>47</v>
      </c>
      <c r="J29" s="42">
        <f t="shared" si="2"/>
        <v>0</v>
      </c>
      <c r="K29" s="43"/>
      <c r="L29" s="43" t="str">
        <f>IF(Z27&gt;0,Z27,"")</f>
        <v/>
      </c>
      <c r="M29" s="44" t="s">
        <v>41</v>
      </c>
      <c r="N29" s="43"/>
      <c r="O29" s="45" t="str">
        <f>IF(AD27&gt;0,AD27,"")</f>
        <v/>
      </c>
      <c r="P29" s="46" t="str">
        <f t="shared" si="1"/>
        <v/>
      </c>
    </row>
    <row r="30" spans="1:16">
      <c r="A30" s="34" t="s">
        <v>49</v>
      </c>
      <c r="B30" s="90" t="s">
        <v>114</v>
      </c>
      <c r="C30" s="93"/>
      <c r="D30" s="93"/>
      <c r="E30" s="93"/>
      <c r="F30" s="93"/>
      <c r="G30" s="93"/>
      <c r="H30" s="94"/>
      <c r="I30" s="35" t="s">
        <v>50</v>
      </c>
      <c r="J30" s="42">
        <f t="shared" si="2"/>
        <v>0</v>
      </c>
      <c r="K30" s="43"/>
      <c r="L30" s="43" t="str">
        <f>IF(Z28&gt;0,Z28,"")</f>
        <v/>
      </c>
      <c r="M30" s="44" t="s">
        <v>41</v>
      </c>
      <c r="N30" s="43"/>
      <c r="O30" s="45" t="str">
        <f>IF(AD28&gt;0,AD28,"")</f>
        <v/>
      </c>
      <c r="P30" s="46" t="str">
        <f t="shared" si="1"/>
        <v/>
      </c>
    </row>
    <row r="31" spans="1:16" ht="15" thickBot="1">
      <c r="A31" s="34" t="s">
        <v>55</v>
      </c>
      <c r="B31" s="96" t="s">
        <v>116</v>
      </c>
      <c r="C31" s="97"/>
      <c r="D31" s="97"/>
      <c r="E31" s="97"/>
      <c r="F31" s="97"/>
      <c r="G31" s="97"/>
      <c r="H31" s="98"/>
      <c r="I31" s="76" t="s">
        <v>52</v>
      </c>
      <c r="J31" s="42">
        <f t="shared" si="2"/>
        <v>0</v>
      </c>
      <c r="K31" s="43"/>
      <c r="L31" s="43" t="str">
        <f>IF(Z29&gt;0,Z29,"")</f>
        <v/>
      </c>
      <c r="M31" s="44" t="s">
        <v>48</v>
      </c>
      <c r="N31" s="43"/>
      <c r="O31" s="45" t="str">
        <f>IF(AD29&gt;0,AD29,"")</f>
        <v/>
      </c>
      <c r="P31" s="46" t="str">
        <f t="shared" si="1"/>
        <v/>
      </c>
    </row>
    <row r="32" spans="1:16" ht="15" customHeight="1" thickBot="1">
      <c r="A32" s="34" t="s">
        <v>57</v>
      </c>
      <c r="B32" s="84" t="s">
        <v>117</v>
      </c>
      <c r="C32" s="85"/>
      <c r="D32" s="85"/>
      <c r="E32" s="85"/>
      <c r="F32" s="85"/>
      <c r="G32" s="85"/>
      <c r="H32" s="86"/>
      <c r="I32" s="35" t="s">
        <v>54</v>
      </c>
      <c r="J32" s="42">
        <v>0</v>
      </c>
      <c r="K32" s="43"/>
      <c r="L32" s="43"/>
      <c r="M32" s="44" t="s">
        <v>38</v>
      </c>
      <c r="N32" s="43"/>
      <c r="O32" s="45"/>
      <c r="P32" s="46"/>
    </row>
    <row r="33" spans="1:16" ht="26.4" customHeight="1" thickBot="1">
      <c r="A33" s="34" t="s">
        <v>118</v>
      </c>
      <c r="B33" s="87" t="s">
        <v>119</v>
      </c>
      <c r="C33" s="88"/>
      <c r="D33" s="88"/>
      <c r="E33" s="88"/>
      <c r="F33" s="88"/>
      <c r="G33" s="88"/>
      <c r="H33" s="89"/>
      <c r="I33" s="35" t="s">
        <v>56</v>
      </c>
      <c r="J33" s="42">
        <v>0</v>
      </c>
      <c r="K33" s="43"/>
      <c r="L33" s="43"/>
      <c r="M33" s="44" t="s">
        <v>41</v>
      </c>
      <c r="N33" s="43"/>
      <c r="O33" s="45"/>
      <c r="P33" s="46"/>
    </row>
    <row r="34" spans="1:16" ht="39.6" customHeight="1" thickBot="1">
      <c r="A34" s="34" t="s">
        <v>120</v>
      </c>
      <c r="B34" s="84" t="s">
        <v>121</v>
      </c>
      <c r="C34" s="85"/>
      <c r="D34" s="85"/>
      <c r="E34" s="85"/>
      <c r="F34" s="85"/>
      <c r="G34" s="85"/>
      <c r="H34" s="86"/>
      <c r="I34" s="76" t="s">
        <v>58</v>
      </c>
      <c r="J34" s="42">
        <v>0</v>
      </c>
      <c r="K34" s="43"/>
      <c r="L34" s="43"/>
      <c r="M34" s="44" t="s">
        <v>122</v>
      </c>
      <c r="N34" s="43"/>
      <c r="O34" s="45"/>
      <c r="P34" s="46"/>
    </row>
    <row r="35" spans="1:16" ht="15" thickBot="1">
      <c r="A35" s="34" t="s">
        <v>124</v>
      </c>
      <c r="B35" s="107" t="s">
        <v>123</v>
      </c>
      <c r="C35" s="108"/>
      <c r="D35" s="108"/>
      <c r="E35" s="108"/>
      <c r="F35" s="108"/>
      <c r="G35" s="108"/>
      <c r="H35" s="109"/>
      <c r="I35" s="35" t="s">
        <v>59</v>
      </c>
      <c r="J35" s="42">
        <f t="shared" si="2"/>
        <v>0</v>
      </c>
      <c r="K35" s="47">
        <f>SUM(K36:K38)</f>
        <v>0</v>
      </c>
      <c r="L35" s="47">
        <f>SUM(L36:L38)</f>
        <v>0</v>
      </c>
      <c r="M35" s="48"/>
      <c r="N35" s="47">
        <f>IF(SUM(N36:N37)=0,0,ROUND(SUMPRODUCT(N36:N37,K36:K37)/SUM(K36:K37),2))</f>
        <v>0</v>
      </c>
      <c r="O35" s="49"/>
      <c r="P35" s="50"/>
    </row>
    <row r="36" spans="1:16">
      <c r="A36" s="34" t="s">
        <v>125</v>
      </c>
      <c r="B36" s="90" t="s">
        <v>51</v>
      </c>
      <c r="C36" s="93"/>
      <c r="D36" s="93"/>
      <c r="E36" s="93"/>
      <c r="F36" s="93"/>
      <c r="G36" s="93"/>
      <c r="H36" s="94"/>
      <c r="I36" s="35" t="s">
        <v>60</v>
      </c>
      <c r="J36" s="42">
        <f t="shared" si="2"/>
        <v>0</v>
      </c>
      <c r="K36" s="43"/>
      <c r="L36" s="43" t="str">
        <f>IF(Z30&gt;0,Z30,"")</f>
        <v/>
      </c>
      <c r="M36" s="44" t="s">
        <v>38</v>
      </c>
      <c r="N36" s="43"/>
      <c r="O36" s="45" t="str">
        <f>IF(AD30&gt;0,AD30,"")</f>
        <v/>
      </c>
      <c r="P36" s="46" t="str">
        <f>IF(OR(K36="",O36=""),"",O36/K36)</f>
        <v/>
      </c>
    </row>
    <row r="37" spans="1:16" ht="15" thickBot="1">
      <c r="A37" s="34" t="s">
        <v>126</v>
      </c>
      <c r="B37" s="96" t="s">
        <v>53</v>
      </c>
      <c r="C37" s="97"/>
      <c r="D37" s="97"/>
      <c r="E37" s="97"/>
      <c r="F37" s="97"/>
      <c r="G37" s="97"/>
      <c r="H37" s="98"/>
      <c r="I37" s="76" t="s">
        <v>63</v>
      </c>
      <c r="J37" s="42">
        <f t="shared" si="2"/>
        <v>0</v>
      </c>
      <c r="K37" s="43"/>
      <c r="L37" s="43" t="str">
        <f>IF(Z31&gt;0,Z31,"")</f>
        <v/>
      </c>
      <c r="M37" s="44" t="s">
        <v>41</v>
      </c>
      <c r="N37" s="43"/>
      <c r="O37" s="45" t="str">
        <f>IF(AD31&gt;0,AD31,"")</f>
        <v/>
      </c>
      <c r="P37" s="46" t="str">
        <f>IF(OR(K37="",O37=""),"",O37/K37)</f>
        <v/>
      </c>
    </row>
    <row r="38" spans="1:16" ht="25.2" customHeight="1" thickBot="1">
      <c r="A38" s="34" t="s">
        <v>127</v>
      </c>
      <c r="B38" s="107" t="s">
        <v>128</v>
      </c>
      <c r="C38" s="108"/>
      <c r="D38" s="108"/>
      <c r="E38" s="108"/>
      <c r="F38" s="108"/>
      <c r="G38" s="108"/>
      <c r="H38" s="109"/>
      <c r="I38" s="35" t="s">
        <v>65</v>
      </c>
      <c r="J38" s="42">
        <f t="shared" si="2"/>
        <v>0</v>
      </c>
      <c r="K38" s="43"/>
      <c r="L38" s="43" t="str">
        <f>IF(Z35&gt;0,Z35,"")</f>
        <v/>
      </c>
      <c r="M38" s="44" t="s">
        <v>41</v>
      </c>
      <c r="N38" s="43"/>
      <c r="O38" s="45" t="str">
        <f>IF(AD35&gt;0,AD35,"")</f>
        <v/>
      </c>
      <c r="P38" s="46" t="str">
        <f>IF(OR(K38="",O38=""),"",O38/K38)</f>
        <v/>
      </c>
    </row>
    <row r="39" spans="1:16" ht="25.95" customHeight="1">
      <c r="A39" s="34" t="s">
        <v>130</v>
      </c>
      <c r="B39" s="90" t="s">
        <v>129</v>
      </c>
      <c r="C39" s="93"/>
      <c r="D39" s="93"/>
      <c r="E39" s="93"/>
      <c r="F39" s="93"/>
      <c r="G39" s="93"/>
      <c r="H39" s="94"/>
      <c r="I39" s="35" t="s">
        <v>67</v>
      </c>
      <c r="J39" s="42">
        <f t="shared" si="2"/>
        <v>0</v>
      </c>
      <c r="K39" s="47">
        <f>SUM(K40:K41)</f>
        <v>0</v>
      </c>
      <c r="L39" s="47">
        <f>SUM(L40:L41)</f>
        <v>0</v>
      </c>
      <c r="M39" s="48"/>
      <c r="N39" s="47">
        <f>IF(SUM(N40:N41)=0,0,ROUND(SUMPRODUCT(N40:N41,K40:K41)/SUM(K40:K41),2))</f>
        <v>0</v>
      </c>
      <c r="O39" s="49"/>
      <c r="P39" s="50"/>
    </row>
    <row r="40" spans="1:16" ht="15" thickBot="1">
      <c r="A40" s="34" t="s">
        <v>131</v>
      </c>
      <c r="B40" s="90" t="s">
        <v>51</v>
      </c>
      <c r="C40" s="93"/>
      <c r="D40" s="93"/>
      <c r="E40" s="93"/>
      <c r="F40" s="93"/>
      <c r="G40" s="93"/>
      <c r="H40" s="94"/>
      <c r="I40" s="76" t="s">
        <v>70</v>
      </c>
      <c r="J40" s="42">
        <f t="shared" si="2"/>
        <v>0</v>
      </c>
      <c r="K40" s="43"/>
      <c r="L40" s="43" t="str">
        <f>IF(Z36&gt;0,Z36,"")</f>
        <v/>
      </c>
      <c r="M40" s="44" t="s">
        <v>38</v>
      </c>
      <c r="N40" s="43"/>
      <c r="O40" s="45" t="str">
        <f>IF(AD36&gt;0,AD36,"")</f>
        <v/>
      </c>
      <c r="P40" s="46" t="str">
        <f>IF(OR(K40="",O40=""),"",O40/K40)</f>
        <v/>
      </c>
    </row>
    <row r="41" spans="1:16" ht="15" thickBot="1">
      <c r="A41" s="34" t="s">
        <v>132</v>
      </c>
      <c r="B41" s="96" t="s">
        <v>53</v>
      </c>
      <c r="C41" s="97"/>
      <c r="D41" s="97"/>
      <c r="E41" s="97"/>
      <c r="F41" s="97"/>
      <c r="G41" s="97"/>
      <c r="H41" s="98"/>
      <c r="I41" s="35" t="s">
        <v>73</v>
      </c>
      <c r="J41" s="42">
        <f t="shared" si="2"/>
        <v>0</v>
      </c>
      <c r="K41" s="43"/>
      <c r="L41" s="43" t="str">
        <f>IF(Z37&gt;0,Z37,"")</f>
        <v/>
      </c>
      <c r="M41" s="44" t="s">
        <v>41</v>
      </c>
      <c r="N41" s="43"/>
      <c r="O41" s="45" t="str">
        <f>IF(AD37&gt;0,AD37,"")</f>
        <v/>
      </c>
      <c r="P41" s="46" t="str">
        <f>IF(OR(K41="",O41=""),"",O41/K41)</f>
        <v/>
      </c>
    </row>
    <row r="42" spans="1:16">
      <c r="A42" s="34" t="s">
        <v>61</v>
      </c>
      <c r="B42" s="107" t="s">
        <v>62</v>
      </c>
      <c r="C42" s="108"/>
      <c r="D42" s="108"/>
      <c r="E42" s="108"/>
      <c r="F42" s="108"/>
      <c r="G42" s="108"/>
      <c r="H42" s="109"/>
      <c r="I42" s="35" t="s">
        <v>76</v>
      </c>
      <c r="J42" s="42">
        <f t="shared" si="2"/>
        <v>0</v>
      </c>
      <c r="K42" s="47">
        <f>SUM(K43:K44)</f>
        <v>0</v>
      </c>
      <c r="L42" s="47">
        <f>SUM(L43:L44)</f>
        <v>0</v>
      </c>
      <c r="M42" s="48"/>
      <c r="N42" s="47">
        <f>IF(SUM(N43:N44)=0,0,ROUND(SUMPRODUCT(N43:N44,K43:K44)/SUM(K43:K44),2))</f>
        <v>0</v>
      </c>
      <c r="O42" s="49"/>
      <c r="P42" s="50"/>
    </row>
    <row r="43" spans="1:16" ht="15" thickBot="1">
      <c r="A43" s="34" t="s">
        <v>64</v>
      </c>
      <c r="B43" s="90" t="s">
        <v>133</v>
      </c>
      <c r="C43" s="93"/>
      <c r="D43" s="93"/>
      <c r="E43" s="93"/>
      <c r="F43" s="93"/>
      <c r="G43" s="93"/>
      <c r="H43" s="94"/>
      <c r="I43" s="76" t="s">
        <v>79</v>
      </c>
      <c r="J43" s="42">
        <f t="shared" si="2"/>
        <v>0</v>
      </c>
      <c r="K43" s="43"/>
      <c r="L43" s="43" t="str">
        <f>IF(Z38&gt;0,Z38,"")</f>
        <v/>
      </c>
      <c r="M43" s="44" t="s">
        <v>41</v>
      </c>
      <c r="N43" s="43"/>
      <c r="O43" s="45" t="str">
        <f>IF(AD38&gt;0,AD38,"")</f>
        <v/>
      </c>
      <c r="P43" s="46" t="str">
        <f>IF(OR(K43="",O43=""),"",O43/K43)</f>
        <v/>
      </c>
    </row>
    <row r="44" spans="1:16" ht="15" thickBot="1">
      <c r="A44" s="34" t="s">
        <v>66</v>
      </c>
      <c r="B44" s="90" t="s">
        <v>134</v>
      </c>
      <c r="C44" s="93"/>
      <c r="D44" s="93"/>
      <c r="E44" s="93"/>
      <c r="F44" s="93"/>
      <c r="G44" s="93"/>
      <c r="H44" s="94"/>
      <c r="I44" s="35" t="s">
        <v>83</v>
      </c>
      <c r="J44" s="42">
        <f t="shared" si="2"/>
        <v>0</v>
      </c>
      <c r="K44" s="43"/>
      <c r="L44" s="43" t="str">
        <f>IF(Z39&gt;0,Z39,"")</f>
        <v/>
      </c>
      <c r="M44" s="44" t="s">
        <v>41</v>
      </c>
      <c r="N44" s="43"/>
      <c r="O44" s="45" t="str">
        <f>IF(AD39&gt;0,AD39,"")</f>
        <v/>
      </c>
      <c r="P44" s="46" t="str">
        <f>IF(OR(K44="",O44=""),"",O44/K44)</f>
        <v/>
      </c>
    </row>
    <row r="45" spans="1:16">
      <c r="A45" s="34" t="s">
        <v>68</v>
      </c>
      <c r="B45" s="90" t="s">
        <v>69</v>
      </c>
      <c r="C45" s="93"/>
      <c r="D45" s="93"/>
      <c r="E45" s="93"/>
      <c r="F45" s="93"/>
      <c r="G45" s="93"/>
      <c r="H45" s="94"/>
      <c r="I45" s="35" t="s">
        <v>86</v>
      </c>
      <c r="J45" s="42">
        <f t="shared" si="2"/>
        <v>0</v>
      </c>
      <c r="K45" s="47">
        <f>SUM(K46,K47,K50)</f>
        <v>0</v>
      </c>
      <c r="L45" s="47"/>
      <c r="M45" s="48"/>
      <c r="N45" s="47">
        <f>IF(SUM(N46,N47,N50)=0,0,ROUND(SUMPRODUCT(N46*K46+N47*K47+N50*K50)/SUM(K46,K47,K50),2))</f>
        <v>0</v>
      </c>
      <c r="O45" s="49"/>
      <c r="P45" s="50"/>
    </row>
    <row r="46" spans="1:16" ht="15" thickBot="1">
      <c r="A46" s="34" t="s">
        <v>71</v>
      </c>
      <c r="B46" s="90" t="s">
        <v>72</v>
      </c>
      <c r="C46" s="93"/>
      <c r="D46" s="93"/>
      <c r="E46" s="93"/>
      <c r="F46" s="93"/>
      <c r="G46" s="93"/>
      <c r="H46" s="94"/>
      <c r="I46" s="76" t="s">
        <v>88</v>
      </c>
      <c r="J46" s="42">
        <f t="shared" si="2"/>
        <v>0</v>
      </c>
      <c r="K46" s="43"/>
      <c r="L46" s="43" t="str">
        <f>IF(Z39&gt;0,Z39,"")</f>
        <v/>
      </c>
      <c r="M46" s="44" t="s">
        <v>38</v>
      </c>
      <c r="N46" s="43"/>
      <c r="O46" s="45" t="str">
        <f>IF(AD39&gt;0,AD39,"")</f>
        <v/>
      </c>
      <c r="P46" s="46" t="str">
        <f>IF(OR(K46="",O46=""),"",O46/K46)</f>
        <v/>
      </c>
    </row>
    <row r="47" spans="1:16" ht="15" thickBot="1">
      <c r="A47" s="34" t="s">
        <v>74</v>
      </c>
      <c r="B47" s="90" t="s">
        <v>75</v>
      </c>
      <c r="C47" s="93"/>
      <c r="D47" s="93"/>
      <c r="E47" s="93"/>
      <c r="F47" s="93"/>
      <c r="G47" s="93"/>
      <c r="H47" s="94"/>
      <c r="I47" s="35" t="s">
        <v>90</v>
      </c>
      <c r="J47" s="42">
        <f t="shared" si="2"/>
        <v>0</v>
      </c>
      <c r="K47" s="47">
        <f>SUM(K48:K49)</f>
        <v>0</v>
      </c>
      <c r="L47" s="47"/>
      <c r="M47" s="48"/>
      <c r="N47" s="47">
        <f>IF(SUM(N48:N49)=0,0,ROUND(SUMPRODUCT(N48:N49,K48:K49)/SUM(K48:K49),2))</f>
        <v>0</v>
      </c>
      <c r="O47" s="49"/>
      <c r="P47" s="50"/>
    </row>
    <row r="48" spans="1:16">
      <c r="A48" s="34" t="s">
        <v>77</v>
      </c>
      <c r="B48" s="90" t="s">
        <v>78</v>
      </c>
      <c r="C48" s="93"/>
      <c r="D48" s="93"/>
      <c r="E48" s="93"/>
      <c r="F48" s="93"/>
      <c r="G48" s="93"/>
      <c r="H48" s="94"/>
      <c r="I48" s="35" t="s">
        <v>92</v>
      </c>
      <c r="J48" s="42">
        <f t="shared" si="2"/>
        <v>0</v>
      </c>
      <c r="K48" s="43"/>
      <c r="L48" s="43"/>
      <c r="M48" s="44" t="s">
        <v>80</v>
      </c>
      <c r="N48" s="43" t="str">
        <f>IF(AND(K48&gt;0,AB40&gt;0),AB40/K48,"")</f>
        <v/>
      </c>
      <c r="O48" s="45" t="str">
        <f>IF(AD40&gt;0,AD40,"")</f>
        <v/>
      </c>
      <c r="P48" s="46" t="str">
        <f>IF(OR(K48="",O48=""),"",O48/K48)</f>
        <v/>
      </c>
    </row>
    <row r="49" spans="1:16" ht="15" thickBot="1">
      <c r="A49" s="34" t="s">
        <v>81</v>
      </c>
      <c r="B49" s="90" t="s">
        <v>82</v>
      </c>
      <c r="C49" s="93"/>
      <c r="D49" s="93"/>
      <c r="E49" s="93"/>
      <c r="F49" s="93"/>
      <c r="G49" s="93"/>
      <c r="H49" s="94"/>
      <c r="I49" s="76" t="s">
        <v>94</v>
      </c>
      <c r="J49" s="42">
        <f t="shared" si="2"/>
        <v>0</v>
      </c>
      <c r="K49" s="43"/>
      <c r="L49" s="43" t="str">
        <f>IF(Z41&gt;0,Z41,"")</f>
        <v/>
      </c>
      <c r="M49" s="44" t="s">
        <v>38</v>
      </c>
      <c r="N49" s="43">
        <f>IF(AND(K49&gt;0,AB41&gt;0),AB41/K49,)</f>
        <v>0</v>
      </c>
      <c r="O49" s="45" t="str">
        <f>IF(AD41&gt;0,AD41,"")</f>
        <v/>
      </c>
      <c r="P49" s="46" t="str">
        <f>IF(OR(K49="",O49=""),"",O49/K49)</f>
        <v/>
      </c>
    </row>
    <row r="50" spans="1:16" ht="15" thickBot="1">
      <c r="A50" s="34" t="s">
        <v>84</v>
      </c>
      <c r="B50" s="90" t="s">
        <v>85</v>
      </c>
      <c r="C50" s="93"/>
      <c r="D50" s="93"/>
      <c r="E50" s="93"/>
      <c r="F50" s="93"/>
      <c r="G50" s="93"/>
      <c r="H50" s="94"/>
      <c r="I50" s="35" t="s">
        <v>95</v>
      </c>
      <c r="J50" s="42">
        <f t="shared" si="2"/>
        <v>0</v>
      </c>
      <c r="K50" s="47">
        <f>SUM(K51:K52)</f>
        <v>0</v>
      </c>
      <c r="L50" s="47">
        <f>SUM(L51:L52)</f>
        <v>0</v>
      </c>
      <c r="M50" s="48"/>
      <c r="N50" s="47">
        <f>IF(SUM(N51:N52)=0,0,ROUND(SUMPRODUCT(N51:N52,K51:K52)/SUM(K51:K52),2))</f>
        <v>0</v>
      </c>
      <c r="O50" s="49"/>
      <c r="P50" s="50"/>
    </row>
    <row r="51" spans="1:16">
      <c r="A51" s="34" t="s">
        <v>87</v>
      </c>
      <c r="B51" s="90" t="s">
        <v>78</v>
      </c>
      <c r="C51" s="93"/>
      <c r="D51" s="93"/>
      <c r="E51" s="93"/>
      <c r="F51" s="93"/>
      <c r="G51" s="93"/>
      <c r="H51" s="94"/>
      <c r="I51" s="35" t="s">
        <v>98</v>
      </c>
      <c r="J51" s="42">
        <f t="shared" si="2"/>
        <v>0</v>
      </c>
      <c r="K51" s="43"/>
      <c r="L51" s="43" t="str">
        <f>IF(Z43&gt;0,Z43,"")</f>
        <v/>
      </c>
      <c r="M51" s="44" t="s">
        <v>80</v>
      </c>
      <c r="N51" s="43"/>
      <c r="O51" s="45" t="str">
        <f>IF(AD43&gt;0,AD43,"")</f>
        <v/>
      </c>
      <c r="P51" s="46" t="str">
        <f>IF(OR(K51="",O51=""),"",O51/K51)</f>
        <v/>
      </c>
    </row>
    <row r="52" spans="1:16" ht="15" thickBot="1">
      <c r="A52" s="34" t="s">
        <v>89</v>
      </c>
      <c r="B52" s="90" t="s">
        <v>82</v>
      </c>
      <c r="C52" s="93"/>
      <c r="D52" s="93"/>
      <c r="E52" s="93"/>
      <c r="F52" s="93"/>
      <c r="G52" s="93"/>
      <c r="H52" s="94"/>
      <c r="I52" s="76" t="s">
        <v>157</v>
      </c>
      <c r="J52" s="42">
        <f t="shared" si="2"/>
        <v>0</v>
      </c>
      <c r="K52" s="43"/>
      <c r="L52" s="43" t="str">
        <f>IF(Z44&gt;0,Z44,"")</f>
        <v/>
      </c>
      <c r="M52" s="44" t="s">
        <v>38</v>
      </c>
      <c r="N52" s="43"/>
      <c r="O52" s="45" t="str">
        <f>IF(AD44&gt;0,AD44,"")</f>
        <v/>
      </c>
      <c r="P52" s="46" t="str">
        <f>IF(OR(K52="",O52=""),"",O52/K52)</f>
        <v/>
      </c>
    </row>
    <row r="53" spans="1:16" ht="28.2" customHeight="1" thickBot="1">
      <c r="A53" s="34" t="s">
        <v>135</v>
      </c>
      <c r="B53" s="90" t="s">
        <v>136</v>
      </c>
      <c r="C53" s="91"/>
      <c r="D53" s="91"/>
      <c r="E53" s="91"/>
      <c r="F53" s="91"/>
      <c r="G53" s="91"/>
      <c r="H53" s="92"/>
      <c r="I53" s="35" t="s">
        <v>158</v>
      </c>
      <c r="J53" s="42">
        <v>0</v>
      </c>
      <c r="K53" s="47">
        <f>SUM(K57:K60)</f>
        <v>0</v>
      </c>
      <c r="L53" s="47">
        <f>SUM(L57:L60)</f>
        <v>0</v>
      </c>
      <c r="M53" s="79"/>
      <c r="N53" s="47">
        <f>IF(SUM(N57:N60)=0,0,ROUND(SUMPRODUCT(N57:N60,K57:K60)/SUM(K57:K60),2))</f>
        <v>0</v>
      </c>
      <c r="O53" s="49"/>
      <c r="P53" s="50"/>
    </row>
    <row r="54" spans="1:16" ht="28.2" customHeight="1">
      <c r="A54" s="34" t="s">
        <v>138</v>
      </c>
      <c r="B54" s="90" t="s">
        <v>140</v>
      </c>
      <c r="C54" s="91"/>
      <c r="D54" s="91"/>
      <c r="E54" s="91"/>
      <c r="F54" s="91"/>
      <c r="G54" s="91"/>
      <c r="H54" s="92"/>
      <c r="I54" s="35" t="s">
        <v>159</v>
      </c>
      <c r="J54" s="42"/>
      <c r="K54" s="43"/>
      <c r="L54" s="43"/>
      <c r="M54" s="44" t="s">
        <v>38</v>
      </c>
      <c r="N54" s="43"/>
      <c r="O54" s="77"/>
      <c r="P54" s="78"/>
    </row>
    <row r="55" spans="1:16" ht="28.2" customHeight="1" thickBot="1">
      <c r="A55" s="34" t="s">
        <v>139</v>
      </c>
      <c r="B55" s="90" t="s">
        <v>141</v>
      </c>
      <c r="C55" s="91"/>
      <c r="D55" s="91"/>
      <c r="E55" s="91"/>
      <c r="F55" s="91"/>
      <c r="G55" s="91"/>
      <c r="H55" s="92"/>
      <c r="I55" s="76" t="s">
        <v>160</v>
      </c>
      <c r="J55" s="42"/>
      <c r="K55" s="43"/>
      <c r="L55" s="43"/>
      <c r="M55" s="44" t="s">
        <v>38</v>
      </c>
      <c r="N55" s="43"/>
      <c r="O55" s="77"/>
      <c r="P55" s="78"/>
    </row>
    <row r="56" spans="1:16" ht="28.2" customHeight="1" thickBot="1">
      <c r="A56" s="34" t="s">
        <v>137</v>
      </c>
      <c r="B56" s="90" t="s">
        <v>142</v>
      </c>
      <c r="C56" s="91"/>
      <c r="D56" s="91"/>
      <c r="E56" s="91"/>
      <c r="F56" s="91"/>
      <c r="G56" s="91"/>
      <c r="H56" s="92"/>
      <c r="I56" s="35" t="s">
        <v>161</v>
      </c>
      <c r="J56" s="42"/>
      <c r="K56" s="43"/>
      <c r="L56" s="43"/>
      <c r="M56" s="44" t="s">
        <v>41</v>
      </c>
      <c r="N56" s="43"/>
      <c r="O56" s="77"/>
      <c r="P56" s="78"/>
    </row>
    <row r="57" spans="1:16">
      <c r="A57" s="34" t="s">
        <v>91</v>
      </c>
      <c r="B57" s="90" t="s">
        <v>147</v>
      </c>
      <c r="C57" s="91"/>
      <c r="D57" s="91"/>
      <c r="E57" s="91"/>
      <c r="F57" s="91"/>
      <c r="G57" s="91"/>
      <c r="H57" s="92"/>
      <c r="I57" s="35" t="s">
        <v>162</v>
      </c>
      <c r="J57" s="42">
        <f t="shared" si="2"/>
        <v>0</v>
      </c>
      <c r="K57" s="47">
        <f>SUM(K66:K67)</f>
        <v>0</v>
      </c>
      <c r="L57" s="47">
        <f>SUM(L66:L67)</f>
        <v>0</v>
      </c>
      <c r="M57" s="79"/>
      <c r="N57" s="47">
        <f>IF(SUM(N66:N67)=0,0,ROUND(SUMPRODUCT(N66:N67,K66:K67)/SUM(K66:K67),2))</f>
        <v>0</v>
      </c>
      <c r="O57" s="49"/>
      <c r="P57" s="50"/>
    </row>
    <row r="58" spans="1:16" ht="15" thickBot="1">
      <c r="A58" s="34" t="s">
        <v>144</v>
      </c>
      <c r="B58" s="90" t="s">
        <v>143</v>
      </c>
      <c r="C58" s="91"/>
      <c r="D58" s="91"/>
      <c r="E58" s="91"/>
      <c r="F58" s="91"/>
      <c r="G58" s="91"/>
      <c r="H58" s="92"/>
      <c r="I58" s="76" t="s">
        <v>163</v>
      </c>
      <c r="J58" s="42"/>
      <c r="K58" s="43"/>
      <c r="L58" s="43"/>
      <c r="M58" s="44" t="s">
        <v>122</v>
      </c>
      <c r="N58" s="43"/>
      <c r="O58" s="77"/>
      <c r="P58" s="78"/>
    </row>
    <row r="59" spans="1:16" ht="15" thickBot="1">
      <c r="A59" s="34" t="s">
        <v>145</v>
      </c>
      <c r="B59" s="90" t="s">
        <v>148</v>
      </c>
      <c r="C59" s="91"/>
      <c r="D59" s="91"/>
      <c r="E59" s="91"/>
      <c r="F59" s="91"/>
      <c r="G59" s="91"/>
      <c r="H59" s="92"/>
      <c r="I59" s="35" t="s">
        <v>164</v>
      </c>
      <c r="J59" s="42"/>
      <c r="K59" s="43"/>
      <c r="L59" s="43"/>
      <c r="M59" s="44" t="s">
        <v>122</v>
      </c>
      <c r="N59" s="43"/>
      <c r="O59" s="77"/>
      <c r="P59" s="78"/>
    </row>
    <row r="60" spans="1:16" ht="14.4" customHeight="1">
      <c r="A60" s="34" t="s">
        <v>93</v>
      </c>
      <c r="B60" s="90" t="s">
        <v>146</v>
      </c>
      <c r="C60" s="91"/>
      <c r="D60" s="91"/>
      <c r="E60" s="91"/>
      <c r="F60" s="91"/>
      <c r="G60" s="91"/>
      <c r="H60" s="92"/>
      <c r="I60" s="35" t="s">
        <v>165</v>
      </c>
      <c r="J60" s="42">
        <f t="shared" ref="J60" si="3">SUM(K60:L60)</f>
        <v>0</v>
      </c>
      <c r="K60" s="47">
        <f>SUM(K69:K70)</f>
        <v>0</v>
      </c>
      <c r="L60" s="47">
        <f>SUM(L69:L70)</f>
        <v>0</v>
      </c>
      <c r="M60" s="79"/>
      <c r="N60" s="47">
        <f>IF(SUM(N69:N70)=0,0,ROUND(SUMPRODUCT(N69:N70,K69:K70)/SUM(K69:K70),2))</f>
        <v>0</v>
      </c>
      <c r="O60" s="49"/>
      <c r="P60" s="50"/>
    </row>
    <row r="61" spans="1:16" ht="15" thickBot="1">
      <c r="A61" s="34" t="s">
        <v>151</v>
      </c>
      <c r="B61" s="90" t="s">
        <v>149</v>
      </c>
      <c r="C61" s="91"/>
      <c r="D61" s="91"/>
      <c r="E61" s="91"/>
      <c r="F61" s="91"/>
      <c r="G61" s="91"/>
      <c r="H61" s="92"/>
      <c r="I61" s="76" t="s">
        <v>166</v>
      </c>
      <c r="J61" s="80"/>
      <c r="K61" s="81"/>
      <c r="L61" s="81"/>
      <c r="M61" s="44" t="s">
        <v>96</v>
      </c>
      <c r="N61" s="81"/>
      <c r="O61" s="82"/>
      <c r="P61" s="83"/>
    </row>
    <row r="62" spans="1:16" ht="24.6" customHeight="1" thickBot="1">
      <c r="A62" s="34" t="s">
        <v>152</v>
      </c>
      <c r="B62" s="90" t="s">
        <v>150</v>
      </c>
      <c r="C62" s="91"/>
      <c r="D62" s="91"/>
      <c r="E62" s="91"/>
      <c r="F62" s="91"/>
      <c r="G62" s="91"/>
      <c r="H62" s="92"/>
      <c r="I62" s="35" t="s">
        <v>167</v>
      </c>
      <c r="J62" s="42">
        <f t="shared" ref="J62" si="4">SUM(K62:L62)</f>
        <v>0</v>
      </c>
      <c r="K62" s="47">
        <f>SUM(K71:K72)</f>
        <v>0</v>
      </c>
      <c r="L62" s="47">
        <f>SUM(L71:L72)</f>
        <v>0</v>
      </c>
      <c r="M62" s="79"/>
      <c r="N62" s="47">
        <f>IF(SUM(N71:N72)=0,0,ROUND(SUMPRODUCT(N71:N72,K71:K72)/SUM(K71:K72),2))</f>
        <v>0</v>
      </c>
      <c r="O62" s="49"/>
      <c r="P62" s="50"/>
    </row>
    <row r="63" spans="1:16">
      <c r="A63" s="34" t="s">
        <v>154</v>
      </c>
      <c r="B63" s="90" t="s">
        <v>153</v>
      </c>
      <c r="C63" s="91"/>
      <c r="D63" s="91"/>
      <c r="E63" s="91"/>
      <c r="F63" s="91"/>
      <c r="G63" s="91"/>
      <c r="H63" s="92"/>
      <c r="I63" s="35" t="s">
        <v>168</v>
      </c>
      <c r="J63" s="80"/>
      <c r="K63" s="81"/>
      <c r="L63" s="81"/>
      <c r="M63" s="44" t="s">
        <v>38</v>
      </c>
      <c r="N63" s="81"/>
      <c r="O63" s="82"/>
      <c r="P63" s="83"/>
    </row>
    <row r="64" spans="1:16" ht="15" thickBot="1">
      <c r="A64" s="34" t="s">
        <v>155</v>
      </c>
      <c r="B64" s="96" t="s">
        <v>156</v>
      </c>
      <c r="C64" s="97"/>
      <c r="D64" s="97"/>
      <c r="E64" s="97"/>
      <c r="F64" s="97"/>
      <c r="G64" s="97"/>
      <c r="H64" s="98"/>
      <c r="I64" s="76" t="s">
        <v>169</v>
      </c>
      <c r="J64" s="51">
        <f t="shared" si="2"/>
        <v>0</v>
      </c>
      <c r="K64" s="52"/>
      <c r="L64" s="52" t="str">
        <f>IF(Z48&gt;0,Z48,"")</f>
        <v/>
      </c>
      <c r="M64" s="44" t="s">
        <v>122</v>
      </c>
      <c r="N64" s="52"/>
      <c r="O64" s="53" t="str">
        <f>IF(AD48&gt;0,AD48,"")</f>
        <v/>
      </c>
      <c r="P64" s="54" t="str">
        <f>IF(OR(K64="",O64=""),"",O64/K64)</f>
        <v/>
      </c>
    </row>
    <row r="65" spans="1:16" ht="18" thickBot="1">
      <c r="A65" s="99" t="s">
        <v>97</v>
      </c>
      <c r="B65" s="99"/>
      <c r="C65" s="99"/>
      <c r="D65" s="99"/>
      <c r="E65" s="99"/>
      <c r="F65" s="99"/>
      <c r="G65" s="99"/>
      <c r="H65" s="99"/>
      <c r="I65" s="35" t="s">
        <v>170</v>
      </c>
      <c r="J65" s="55">
        <f t="shared" si="2"/>
        <v>0</v>
      </c>
      <c r="K65" s="56"/>
      <c r="L65" s="56">
        <f>SUM(L24,L42,L45,L57:L64)</f>
        <v>0</v>
      </c>
      <c r="M65" s="57"/>
      <c r="N65" s="58">
        <f>IF(SUM(N24,N38,N42,N45,N57,N60,N64)=0,0,ROUND((N24*K24+K38*N38+N42*K42+N45*K45+N57*K57+N60*K60+N64*K64)/SUM(K24,K38,K42,K45,K57,K60,K64),2))</f>
        <v>0</v>
      </c>
      <c r="O65" s="56">
        <f>SUM(O27:O31,O36:O38,O40:O41,O43:O44,O46,O48:O49,O51:O64)</f>
        <v>0</v>
      </c>
      <c r="P65" s="59">
        <f>IF(K65=0,0,O65/K65)</f>
        <v>0</v>
      </c>
    </row>
    <row r="66" spans="1:16">
      <c r="A66" s="60"/>
      <c r="B66" s="100" t="s">
        <v>99</v>
      </c>
      <c r="C66" s="101"/>
      <c r="D66" s="101"/>
      <c r="E66" s="101"/>
      <c r="F66" s="101"/>
      <c r="G66" s="101"/>
      <c r="H66" s="101"/>
      <c r="I66" s="101"/>
      <c r="J66" s="102"/>
      <c r="K66" s="60"/>
      <c r="L66" s="60"/>
      <c r="M66" s="60"/>
      <c r="N66" s="60"/>
      <c r="O66" s="60"/>
      <c r="P66" s="60"/>
    </row>
    <row r="67" spans="1:16">
      <c r="A67" s="60"/>
      <c r="B67" s="61" t="s">
        <v>100</v>
      </c>
      <c r="C67" s="61"/>
      <c r="D67" s="61"/>
      <c r="E67" s="61"/>
      <c r="F67" s="61"/>
      <c r="G67" s="61"/>
      <c r="H67" s="61"/>
      <c r="I67" s="61"/>
      <c r="J67" s="62"/>
      <c r="K67" s="62"/>
      <c r="L67" s="62"/>
      <c r="M67" s="62"/>
      <c r="N67" s="62"/>
      <c r="O67" s="62"/>
      <c r="P67" s="62"/>
    </row>
    <row r="68" spans="1:16">
      <c r="A68" s="60"/>
      <c r="B68" s="103" t="s">
        <v>101</v>
      </c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62"/>
      <c r="N68" s="62"/>
      <c r="O68" s="62"/>
      <c r="P68" s="62"/>
    </row>
    <row r="69" spans="1:16">
      <c r="A69" s="63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</row>
    <row r="70" spans="1:16" ht="15.6">
      <c r="A70" s="22"/>
      <c r="B70" s="27"/>
      <c r="C70" s="5"/>
      <c r="D70" s="5"/>
      <c r="E70" s="5"/>
      <c r="F70" s="5"/>
      <c r="G70" s="5"/>
      <c r="H70" s="5"/>
      <c r="I70" s="5"/>
      <c r="J70" s="5"/>
      <c r="K70" s="64"/>
      <c r="L70" s="64"/>
      <c r="M70" s="5"/>
      <c r="N70" s="64"/>
      <c r="O70" s="64"/>
      <c r="P70" s="64"/>
    </row>
    <row r="71" spans="1:16" ht="18">
      <c r="A71" s="29"/>
      <c r="B71" s="65" t="s">
        <v>102</v>
      </c>
      <c r="C71" s="9"/>
      <c r="D71" s="29"/>
      <c r="E71" s="105"/>
      <c r="F71" s="105"/>
      <c r="G71" s="64"/>
      <c r="H71" s="64"/>
      <c r="I71" s="64"/>
      <c r="J71" s="4"/>
      <c r="K71" s="95"/>
      <c r="L71" s="95"/>
      <c r="M71" s="95"/>
      <c r="N71" s="95"/>
      <c r="O71" s="95"/>
      <c r="P71" s="4"/>
    </row>
    <row r="72" spans="1:16" ht="18">
      <c r="A72" s="66"/>
      <c r="B72" s="29"/>
      <c r="C72" s="67"/>
      <c r="D72" s="65"/>
      <c r="E72" s="104" t="s">
        <v>103</v>
      </c>
      <c r="F72" s="104"/>
      <c r="G72" s="21"/>
      <c r="H72" s="68"/>
      <c r="I72" s="68"/>
      <c r="J72" s="4"/>
      <c r="K72" s="104" t="s">
        <v>104</v>
      </c>
      <c r="L72" s="104"/>
      <c r="M72" s="104"/>
      <c r="N72" s="104"/>
      <c r="O72" s="104"/>
      <c r="P72" s="29"/>
    </row>
    <row r="73" spans="1:16" ht="15.6">
      <c r="A73" s="69"/>
      <c r="B73" s="70"/>
      <c r="C73" s="67"/>
      <c r="D73" s="22"/>
      <c r="E73" s="5"/>
      <c r="F73" s="5"/>
      <c r="G73" s="5"/>
      <c r="H73" s="71"/>
      <c r="I73" s="71"/>
      <c r="J73" s="5"/>
      <c r="K73" s="5"/>
      <c r="L73" s="5"/>
      <c r="M73" s="5"/>
      <c r="N73" s="5"/>
      <c r="O73" s="5"/>
      <c r="P73" s="5"/>
    </row>
    <row r="74" spans="1:16" ht="18">
      <c r="A74" s="4"/>
      <c r="B74" s="65" t="s">
        <v>105</v>
      </c>
      <c r="C74" s="4"/>
      <c r="D74" s="95"/>
      <c r="E74" s="95"/>
      <c r="F74" s="95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18">
      <c r="A75" s="4"/>
      <c r="B75" s="29"/>
      <c r="C75" s="4"/>
      <c r="D75" s="106" t="s">
        <v>104</v>
      </c>
      <c r="E75" s="106"/>
      <c r="F75" s="106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18">
      <c r="A76" s="4"/>
      <c r="B76" s="72" t="s">
        <v>106</v>
      </c>
      <c r="C76" s="95"/>
      <c r="D76" s="95"/>
      <c r="E76" s="95"/>
      <c r="F76" s="95"/>
      <c r="G76" s="72"/>
      <c r="H76" s="95"/>
      <c r="I76" s="95"/>
      <c r="J76" s="95"/>
      <c r="K76" s="95"/>
      <c r="L76" s="4"/>
      <c r="M76" s="72" t="s">
        <v>107</v>
      </c>
      <c r="N76" s="95"/>
      <c r="O76" s="95"/>
      <c r="P76" s="4"/>
    </row>
  </sheetData>
  <mergeCells count="71">
    <mergeCell ref="A9:P9"/>
    <mergeCell ref="A10:P10"/>
    <mergeCell ref="I11:K11"/>
    <mergeCell ref="N7:P7"/>
    <mergeCell ref="N8:P8"/>
    <mergeCell ref="I12:J12"/>
    <mergeCell ref="B25:H25"/>
    <mergeCell ref="D19:O19"/>
    <mergeCell ref="D20:O20"/>
    <mergeCell ref="B22:H22"/>
    <mergeCell ref="B23:H23"/>
    <mergeCell ref="F17:O17"/>
    <mergeCell ref="F18:O18"/>
    <mergeCell ref="D13:L13"/>
    <mergeCell ref="M13:O13"/>
    <mergeCell ref="D14:L14"/>
    <mergeCell ref="M14:O14"/>
    <mergeCell ref="F16:L16"/>
    <mergeCell ref="N16:O16"/>
    <mergeCell ref="B31:H31"/>
    <mergeCell ref="B37:H37"/>
    <mergeCell ref="B38:H38"/>
    <mergeCell ref="B39:H39"/>
    <mergeCell ref="B40:H40"/>
    <mergeCell ref="B35:H35"/>
    <mergeCell ref="B36:H36"/>
    <mergeCell ref="B24:H24"/>
    <mergeCell ref="B27:H27"/>
    <mergeCell ref="B28:H28"/>
    <mergeCell ref="B29:H29"/>
    <mergeCell ref="B30:H30"/>
    <mergeCell ref="B26:H26"/>
    <mergeCell ref="H76:K76"/>
    <mergeCell ref="B54:H54"/>
    <mergeCell ref="B55:H55"/>
    <mergeCell ref="B56:H56"/>
    <mergeCell ref="B57:H57"/>
    <mergeCell ref="B58:H58"/>
    <mergeCell ref="B59:H59"/>
    <mergeCell ref="N76:O76"/>
    <mergeCell ref="B60:H60"/>
    <mergeCell ref="B64:H64"/>
    <mergeCell ref="A65:H65"/>
    <mergeCell ref="B66:J66"/>
    <mergeCell ref="B68:L68"/>
    <mergeCell ref="E72:F72"/>
    <mergeCell ref="K72:O72"/>
    <mergeCell ref="D74:F74"/>
    <mergeCell ref="E71:F71"/>
    <mergeCell ref="K71:O71"/>
    <mergeCell ref="B61:H61"/>
    <mergeCell ref="B62:H62"/>
    <mergeCell ref="B63:H63"/>
    <mergeCell ref="D75:F75"/>
    <mergeCell ref="C76:F76"/>
    <mergeCell ref="B32:H32"/>
    <mergeCell ref="B33:H33"/>
    <mergeCell ref="B34:H34"/>
    <mergeCell ref="B53:H53"/>
    <mergeCell ref="B43:H43"/>
    <mergeCell ref="B44:H44"/>
    <mergeCell ref="B45:H45"/>
    <mergeCell ref="B49:H49"/>
    <mergeCell ref="B50:H50"/>
    <mergeCell ref="B51:H51"/>
    <mergeCell ref="B52:H52"/>
    <mergeCell ref="B47:H47"/>
    <mergeCell ref="B48:H48"/>
    <mergeCell ref="B46:H46"/>
    <mergeCell ref="B41:H41"/>
    <mergeCell ref="B42:H42"/>
  </mergeCells>
  <phoneticPr fontId="34" type="noConversion"/>
  <dataValidations count="1">
    <dataValidation type="list" allowBlank="1" showInputMessage="1" showErrorMessage="1" sqref="I11 N11" xr:uid="{30897BD1-E04B-46B6-AB0C-50D45C6EA48D}">
      <formula1>rik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Віктор Шимко</dc:creator>
  <cp:lastModifiedBy>Віктор Шимко</cp:lastModifiedBy>
  <dcterms:created xsi:type="dcterms:W3CDTF">2015-06-05T18:17:20Z</dcterms:created>
  <dcterms:modified xsi:type="dcterms:W3CDTF">2023-12-06T08:17:13Z</dcterms:modified>
</cp:coreProperties>
</file>