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625" tabRatio="638" activeTab="1"/>
  </bookViews>
  <sheets>
    <sheet name="для пояснень" sheetId="4" r:id="rId1"/>
    <sheet name="1 січ" sheetId="1" r:id="rId2"/>
    <sheet name="2 лют" sheetId="3" r:id="rId3"/>
    <sheet name="3 бер" sheetId="5" r:id="rId4"/>
    <sheet name="4 квіт" sheetId="6" r:id="rId5"/>
    <sheet name="5 трав" sheetId="7" r:id="rId6"/>
    <sheet name="6 чер" sheetId="8" r:id="rId7"/>
    <sheet name="7 лип" sheetId="9" r:id="rId8"/>
    <sheet name="8 серп" sheetId="10" r:id="rId9"/>
    <sheet name="9 вер" sheetId="11" r:id="rId10"/>
    <sheet name="10 жовт" sheetId="12" r:id="rId11"/>
    <sheet name="11 лист" sheetId="13" r:id="rId12"/>
    <sheet name="12 груд" sheetId="14" r:id="rId13"/>
    <sheet name="рік" sheetId="15" r:id="rId14"/>
    <sheet name="бланк 4-НКРЕКП" sheetId="16" r:id="rId15"/>
  </sheets>
  <definedNames>
    <definedName name="_xlnm.Print_Area" localSheetId="1">'1 січ'!$A$1:$P$61</definedName>
    <definedName name="_xlnm.Print_Area" localSheetId="10">'10 жовт'!$A$1:$P$61</definedName>
    <definedName name="_xlnm.Print_Area" localSheetId="11">'11 лист'!$A$1:$P$61</definedName>
    <definedName name="_xlnm.Print_Area" localSheetId="12">'12 груд'!$A$1:$P$61</definedName>
    <definedName name="_xlnm.Print_Area" localSheetId="2">'2 лют'!$A$1:$P$61</definedName>
    <definedName name="_xlnm.Print_Area" localSheetId="3">'3 бер'!$A$1:$P$61</definedName>
    <definedName name="_xlnm.Print_Area" localSheetId="4">'4 квіт'!$A$1:$P$61</definedName>
    <definedName name="_xlnm.Print_Area" localSheetId="5">'5 трав'!$A$1:$P$61</definedName>
    <definedName name="_xlnm.Print_Area" localSheetId="6">'6 чер'!$A$1:$P$61</definedName>
    <definedName name="_xlnm.Print_Area" localSheetId="7">'7 лип'!$A$1:$P$61</definedName>
    <definedName name="_xlnm.Print_Area" localSheetId="8">'8 серп'!$A$1:$P$61</definedName>
    <definedName name="_xlnm.Print_Area" localSheetId="9">'9 вер'!$A$1:$P$61</definedName>
    <definedName name="_xlnm.Print_Area" localSheetId="14">'бланк 4-НКРЕКП'!$A$1:$P$61</definedName>
    <definedName name="_xlnm.Print_Area" localSheetId="13">рік!$A$1:$AA$37</definedName>
  </definedNames>
  <calcPr calcId="145621"/>
</workbook>
</file>

<file path=xl/calcChain.xml><?xml version="1.0" encoding="utf-8"?>
<calcChain xmlns="http://schemas.openxmlformats.org/spreadsheetml/2006/main">
  <c r="B4" i="4" l="1"/>
  <c r="P35" i="3" l="1"/>
  <c r="P34" i="3" s="1"/>
  <c r="P26" i="3"/>
  <c r="P19" i="3"/>
  <c r="O34" i="3"/>
  <c r="O26" i="3"/>
  <c r="O19" i="3"/>
  <c r="P49" i="1"/>
  <c r="P45" i="1"/>
  <c r="P44" i="1"/>
  <c r="P43" i="1"/>
  <c r="P42" i="1"/>
  <c r="P39" i="1"/>
  <c r="P38" i="1"/>
  <c r="P37" i="1"/>
  <c r="P33" i="1"/>
  <c r="P26" i="1"/>
  <c r="P19" i="1"/>
  <c r="O49" i="1"/>
  <c r="O46" i="1"/>
  <c r="O43" i="3" s="1"/>
  <c r="O46" i="3" s="1"/>
  <c r="O34" i="1"/>
  <c r="O40" i="1" s="1"/>
  <c r="O33" i="3" s="1"/>
  <c r="O40" i="3" s="1"/>
  <c r="O24" i="15"/>
  <c r="P49" i="16"/>
  <c r="O49" i="16"/>
  <c r="P46" i="16"/>
  <c r="O46" i="16"/>
  <c r="P40" i="16"/>
  <c r="P47" i="16" s="1"/>
  <c r="Q37" i="16"/>
  <c r="P34" i="16"/>
  <c r="O34" i="16"/>
  <c r="O40" i="16" s="1"/>
  <c r="P26" i="16"/>
  <c r="O26" i="16"/>
  <c r="P19" i="16"/>
  <c r="O19" i="16"/>
  <c r="P46" i="1" l="1"/>
  <c r="O47" i="3"/>
  <c r="O47" i="1"/>
  <c r="O47" i="16"/>
  <c r="Q40" i="16"/>
  <c r="R40" i="16"/>
  <c r="AA2" i="15" l="1"/>
  <c r="AA6" i="15"/>
  <c r="AA7" i="15"/>
  <c r="AA8" i="15"/>
  <c r="AA10" i="15"/>
  <c r="AA11" i="15"/>
  <c r="AA13" i="15"/>
  <c r="AA15" i="15"/>
  <c r="AA16" i="15"/>
  <c r="AA17" i="15"/>
  <c r="AA18" i="15"/>
  <c r="AA24" i="15"/>
  <c r="AA25" i="15"/>
  <c r="AA27" i="15"/>
  <c r="AA28" i="15"/>
  <c r="AA34" i="15"/>
  <c r="AA35" i="15"/>
  <c r="AA36" i="15"/>
  <c r="AA37" i="15"/>
  <c r="Z6" i="15"/>
  <c r="Z7" i="15"/>
  <c r="Z8" i="15"/>
  <c r="Z9" i="15"/>
  <c r="Z10" i="15"/>
  <c r="Z11" i="15"/>
  <c r="Z12" i="15"/>
  <c r="Z13" i="15"/>
  <c r="Z14" i="15"/>
  <c r="Z15" i="15"/>
  <c r="Z16" i="15"/>
  <c r="Z17" i="15"/>
  <c r="Z18" i="15"/>
  <c r="Z20" i="15"/>
  <c r="Z21" i="15"/>
  <c r="Z22" i="15"/>
  <c r="Z23" i="15"/>
  <c r="Z24" i="15"/>
  <c r="Z25" i="15"/>
  <c r="Z27" i="15"/>
  <c r="Z28" i="15"/>
  <c r="Z30" i="15"/>
  <c r="Z31" i="15"/>
  <c r="Z34" i="15"/>
  <c r="Z35" i="15"/>
  <c r="Z36" i="15"/>
  <c r="Z37" i="15"/>
  <c r="Y6" i="15"/>
  <c r="Y7" i="15"/>
  <c r="Y8" i="15"/>
  <c r="Y9" i="15"/>
  <c r="Y10" i="15"/>
  <c r="Y11" i="15"/>
  <c r="Y12" i="15"/>
  <c r="Y13" i="15"/>
  <c r="Y14" i="15"/>
  <c r="Y15" i="15"/>
  <c r="Y16" i="15"/>
  <c r="Y17" i="15"/>
  <c r="Y18" i="15"/>
  <c r="Y20" i="15"/>
  <c r="Y21" i="15"/>
  <c r="Y22" i="15"/>
  <c r="Y23" i="15"/>
  <c r="Y24" i="15"/>
  <c r="Y25" i="15"/>
  <c r="Y27" i="15"/>
  <c r="Y28" i="15"/>
  <c r="Y30" i="15"/>
  <c r="Y31" i="15"/>
  <c r="Y34" i="15"/>
  <c r="Y35" i="15"/>
  <c r="Y36" i="15"/>
  <c r="Y37" i="15"/>
  <c r="X6" i="15"/>
  <c r="X7" i="15"/>
  <c r="X8" i="15"/>
  <c r="X9" i="15"/>
  <c r="X10" i="15"/>
  <c r="X11" i="15"/>
  <c r="X12" i="15"/>
  <c r="X13" i="15"/>
  <c r="X14" i="15"/>
  <c r="X15" i="15"/>
  <c r="X16" i="15"/>
  <c r="X17" i="15"/>
  <c r="X18" i="15"/>
  <c r="X20" i="15"/>
  <c r="X21" i="15"/>
  <c r="X22" i="15"/>
  <c r="X23" i="15"/>
  <c r="X24" i="15"/>
  <c r="X25" i="15"/>
  <c r="X27" i="15"/>
  <c r="X28" i="15"/>
  <c r="X30" i="15"/>
  <c r="X31" i="15"/>
  <c r="X34" i="15"/>
  <c r="X35" i="15"/>
  <c r="X36" i="15"/>
  <c r="X37" i="15"/>
  <c r="W6" i="15"/>
  <c r="W7" i="15"/>
  <c r="W8" i="15"/>
  <c r="W9" i="15"/>
  <c r="W10" i="15"/>
  <c r="W11" i="15"/>
  <c r="W13" i="15"/>
  <c r="W14" i="15"/>
  <c r="W15" i="15"/>
  <c r="W16" i="15"/>
  <c r="W17" i="15"/>
  <c r="W18" i="15"/>
  <c r="W20" i="15"/>
  <c r="W21" i="15"/>
  <c r="W22" i="15"/>
  <c r="W23" i="15"/>
  <c r="W24" i="15"/>
  <c r="W25" i="15"/>
  <c r="W27" i="15"/>
  <c r="W28" i="15"/>
  <c r="W30" i="15"/>
  <c r="W31" i="15"/>
  <c r="W34" i="15"/>
  <c r="W35" i="15"/>
  <c r="W36" i="15"/>
  <c r="W37" i="15"/>
  <c r="V6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21" i="15"/>
  <c r="V22" i="15"/>
  <c r="V23" i="15"/>
  <c r="V24" i="15"/>
  <c r="V25" i="15"/>
  <c r="V27" i="15"/>
  <c r="V28" i="15"/>
  <c r="V30" i="15"/>
  <c r="V31" i="15"/>
  <c r="V34" i="15"/>
  <c r="V35" i="15"/>
  <c r="V36" i="15"/>
  <c r="V37" i="15"/>
  <c r="U6" i="15"/>
  <c r="U7" i="15"/>
  <c r="U8" i="15"/>
  <c r="U9" i="15"/>
  <c r="U10" i="15"/>
  <c r="U11" i="15"/>
  <c r="U12" i="15"/>
  <c r="U13" i="15"/>
  <c r="U14" i="15"/>
  <c r="U15" i="15"/>
  <c r="U16" i="15"/>
  <c r="U17" i="15"/>
  <c r="U18" i="15"/>
  <c r="U20" i="15"/>
  <c r="U21" i="15"/>
  <c r="U22" i="15"/>
  <c r="U23" i="15"/>
  <c r="U24" i="15"/>
  <c r="U25" i="15"/>
  <c r="U27" i="15"/>
  <c r="U28" i="15"/>
  <c r="U30" i="15"/>
  <c r="U31" i="15"/>
  <c r="U34" i="15"/>
  <c r="U35" i="15"/>
  <c r="U36" i="15"/>
  <c r="U37" i="15"/>
  <c r="T6" i="15"/>
  <c r="T7" i="15"/>
  <c r="T8" i="15"/>
  <c r="T9" i="15"/>
  <c r="T10" i="15"/>
  <c r="T11" i="15"/>
  <c r="T12" i="15"/>
  <c r="T13" i="15"/>
  <c r="T14" i="15"/>
  <c r="T15" i="15"/>
  <c r="T16" i="15"/>
  <c r="T17" i="15"/>
  <c r="T18" i="15"/>
  <c r="T20" i="15"/>
  <c r="T21" i="15"/>
  <c r="T22" i="15"/>
  <c r="T23" i="15"/>
  <c r="T24" i="15"/>
  <c r="T25" i="15"/>
  <c r="T27" i="15"/>
  <c r="T28" i="15"/>
  <c r="T30" i="15"/>
  <c r="T31" i="15"/>
  <c r="T34" i="15"/>
  <c r="T35" i="15"/>
  <c r="T36" i="15"/>
  <c r="T37" i="15"/>
  <c r="S6" i="15"/>
  <c r="S7" i="15"/>
  <c r="S8" i="15"/>
  <c r="S9" i="15"/>
  <c r="S10" i="15"/>
  <c r="S11" i="15"/>
  <c r="S12" i="15"/>
  <c r="S13" i="15"/>
  <c r="S14" i="15"/>
  <c r="S15" i="15"/>
  <c r="S16" i="15"/>
  <c r="S17" i="15"/>
  <c r="S18" i="15"/>
  <c r="S20" i="15"/>
  <c r="S21" i="15"/>
  <c r="S22" i="15"/>
  <c r="S23" i="15"/>
  <c r="S24" i="15"/>
  <c r="S25" i="15"/>
  <c r="S27" i="15"/>
  <c r="S28" i="15"/>
  <c r="S30" i="15"/>
  <c r="S31" i="15"/>
  <c r="S34" i="15"/>
  <c r="S35" i="15"/>
  <c r="S36" i="15"/>
  <c r="S37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20" i="15"/>
  <c r="R21" i="15"/>
  <c r="R22" i="15"/>
  <c r="R23" i="15"/>
  <c r="R24" i="15"/>
  <c r="R25" i="15"/>
  <c r="R27" i="15"/>
  <c r="R28" i="15"/>
  <c r="R30" i="15"/>
  <c r="R31" i="15"/>
  <c r="R34" i="15"/>
  <c r="R35" i="15"/>
  <c r="R36" i="15"/>
  <c r="R37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20" i="15"/>
  <c r="Q21" i="15"/>
  <c r="Q22" i="15"/>
  <c r="Q23" i="15"/>
  <c r="Q24" i="15"/>
  <c r="Q25" i="15"/>
  <c r="Q27" i="15"/>
  <c r="Q28" i="15"/>
  <c r="Q30" i="15"/>
  <c r="Q31" i="15"/>
  <c r="Q34" i="15"/>
  <c r="Q35" i="15"/>
  <c r="Q36" i="15"/>
  <c r="Q37" i="15"/>
  <c r="P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7" i="15"/>
  <c r="P28" i="15"/>
  <c r="P29" i="15"/>
  <c r="P30" i="15"/>
  <c r="P31" i="15"/>
  <c r="P34" i="15"/>
  <c r="P35" i="15"/>
  <c r="P36" i="15"/>
  <c r="P37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5" i="15"/>
  <c r="O27" i="15"/>
  <c r="O28" i="15"/>
  <c r="O29" i="15"/>
  <c r="O30" i="15"/>
  <c r="O31" i="15"/>
  <c r="O32" i="15"/>
  <c r="O34" i="15"/>
  <c r="O35" i="15"/>
  <c r="O36" i="15"/>
  <c r="O37" i="15"/>
  <c r="B2" i="15" l="1"/>
  <c r="P42" i="14"/>
  <c r="P39" i="14"/>
  <c r="P38" i="14"/>
  <c r="P30" i="14"/>
  <c r="P29" i="14"/>
  <c r="P27" i="14"/>
  <c r="P22" i="14"/>
  <c r="P20" i="14"/>
  <c r="P49" i="14"/>
  <c r="O49" i="14"/>
  <c r="P43" i="14"/>
  <c r="AA29" i="15" s="1"/>
  <c r="O34" i="14"/>
  <c r="O26" i="14"/>
  <c r="O19" i="14"/>
  <c r="Z5" i="15" s="1"/>
  <c r="H14" i="14"/>
  <c r="H13" i="14"/>
  <c r="H12" i="14"/>
  <c r="P42" i="13"/>
  <c r="P39" i="13"/>
  <c r="P38" i="13"/>
  <c r="P30" i="13"/>
  <c r="P29" i="13"/>
  <c r="P27" i="13"/>
  <c r="P22" i="13"/>
  <c r="P20" i="13"/>
  <c r="P49" i="13"/>
  <c r="O49" i="13"/>
  <c r="P43" i="13"/>
  <c r="O34" i="13"/>
  <c r="O26" i="13"/>
  <c r="O19" i="13"/>
  <c r="Y5" i="15" s="1"/>
  <c r="H14" i="13"/>
  <c r="H13" i="13"/>
  <c r="H12" i="13"/>
  <c r="P42" i="12"/>
  <c r="P39" i="12"/>
  <c r="P38" i="12"/>
  <c r="P30" i="12"/>
  <c r="P29" i="12"/>
  <c r="P27" i="12"/>
  <c r="P22" i="12"/>
  <c r="P20" i="12"/>
  <c r="P49" i="12"/>
  <c r="O49" i="12"/>
  <c r="P43" i="12"/>
  <c r="O34" i="12"/>
  <c r="O26" i="12"/>
  <c r="O19" i="12"/>
  <c r="X5" i="15" s="1"/>
  <c r="H14" i="12"/>
  <c r="H13" i="12"/>
  <c r="H12" i="12"/>
  <c r="P42" i="11"/>
  <c r="P39" i="11"/>
  <c r="P38" i="11"/>
  <c r="P30" i="11"/>
  <c r="P29" i="11"/>
  <c r="P28" i="11"/>
  <c r="P28" i="12" s="1"/>
  <c r="P28" i="13" s="1"/>
  <c r="P28" i="14" s="1"/>
  <c r="AA14" i="15" s="1"/>
  <c r="P27" i="11"/>
  <c r="P22" i="11"/>
  <c r="P20" i="11"/>
  <c r="P49" i="11"/>
  <c r="O49" i="11"/>
  <c r="P43" i="11"/>
  <c r="O34" i="11"/>
  <c r="O26" i="11"/>
  <c r="W12" i="15" s="1"/>
  <c r="O19" i="11"/>
  <c r="W5" i="15" s="1"/>
  <c r="H14" i="11"/>
  <c r="H13" i="11"/>
  <c r="H12" i="11"/>
  <c r="P42" i="10"/>
  <c r="P39" i="10"/>
  <c r="P38" i="10"/>
  <c r="P36" i="10"/>
  <c r="P36" i="11" s="1"/>
  <c r="P36" i="12" s="1"/>
  <c r="P36" i="13" s="1"/>
  <c r="P36" i="14" s="1"/>
  <c r="AA22" i="15" s="1"/>
  <c r="P30" i="10"/>
  <c r="P29" i="10"/>
  <c r="P28" i="10"/>
  <c r="P27" i="10"/>
  <c r="P22" i="10"/>
  <c r="P20" i="10"/>
  <c r="P49" i="10"/>
  <c r="O49" i="10"/>
  <c r="P43" i="10"/>
  <c r="O34" i="10"/>
  <c r="V20" i="15" s="1"/>
  <c r="O26" i="10"/>
  <c r="O19" i="10"/>
  <c r="V5" i="15" s="1"/>
  <c r="H14" i="10"/>
  <c r="H13" i="10"/>
  <c r="H12" i="10"/>
  <c r="P42" i="9"/>
  <c r="P39" i="9"/>
  <c r="P38" i="9"/>
  <c r="P36" i="9"/>
  <c r="P30" i="9"/>
  <c r="P29" i="9"/>
  <c r="P28" i="9"/>
  <c r="P27" i="9"/>
  <c r="P22" i="9"/>
  <c r="P20" i="9"/>
  <c r="P49" i="9"/>
  <c r="O49" i="9"/>
  <c r="P43" i="9"/>
  <c r="O34" i="9"/>
  <c r="O26" i="9"/>
  <c r="O19" i="9"/>
  <c r="U5" i="15" s="1"/>
  <c r="H14" i="9"/>
  <c r="H13" i="9"/>
  <c r="H12" i="9"/>
  <c r="P42" i="8"/>
  <c r="P39" i="8"/>
  <c r="P38" i="8"/>
  <c r="P36" i="8"/>
  <c r="O34" i="8"/>
  <c r="P30" i="8"/>
  <c r="P29" i="8"/>
  <c r="P28" i="8"/>
  <c r="P27" i="8"/>
  <c r="P49" i="8"/>
  <c r="O49" i="8"/>
  <c r="P43" i="8"/>
  <c r="O26" i="8"/>
  <c r="O19" i="8"/>
  <c r="T5" i="15" s="1"/>
  <c r="H14" i="8"/>
  <c r="H13" i="8"/>
  <c r="H12" i="8"/>
  <c r="P49" i="7"/>
  <c r="P42" i="7"/>
  <c r="P38" i="7"/>
  <c r="P39" i="7"/>
  <c r="P36" i="7"/>
  <c r="O34" i="7"/>
  <c r="P30" i="7"/>
  <c r="P29" i="7"/>
  <c r="P28" i="7"/>
  <c r="P27" i="7"/>
  <c r="O26" i="7"/>
  <c r="O49" i="7"/>
  <c r="P43" i="7"/>
  <c r="O19" i="7"/>
  <c r="S5" i="15" s="1"/>
  <c r="H14" i="7"/>
  <c r="H13" i="7"/>
  <c r="H12" i="7"/>
  <c r="P49" i="6"/>
  <c r="P42" i="6"/>
  <c r="P39" i="6"/>
  <c r="P38" i="6"/>
  <c r="P36" i="6"/>
  <c r="O34" i="6"/>
  <c r="P30" i="6"/>
  <c r="P29" i="6"/>
  <c r="P28" i="6"/>
  <c r="P27" i="6"/>
  <c r="O19" i="6"/>
  <c r="R5" i="15" s="1"/>
  <c r="O49" i="6"/>
  <c r="P43" i="6"/>
  <c r="O26" i="6"/>
  <c r="H14" i="6"/>
  <c r="H13" i="6"/>
  <c r="H12" i="6"/>
  <c r="P49" i="5"/>
  <c r="P42" i="5"/>
  <c r="P39" i="5"/>
  <c r="P38" i="5"/>
  <c r="P36" i="5"/>
  <c r="O34" i="5"/>
  <c r="P26" i="5"/>
  <c r="P30" i="5"/>
  <c r="P29" i="5"/>
  <c r="P28" i="5"/>
  <c r="P27" i="5"/>
  <c r="O19" i="5"/>
  <c r="Q5" i="15" s="1"/>
  <c r="O49" i="5"/>
  <c r="P43" i="5"/>
  <c r="O26" i="5"/>
  <c r="H14" i="5"/>
  <c r="H13" i="5"/>
  <c r="H12" i="5"/>
  <c r="P26" i="13" l="1"/>
  <c r="P26" i="11"/>
  <c r="P26" i="14"/>
  <c r="AA12" i="15" s="1"/>
  <c r="P26" i="12"/>
  <c r="P26" i="10"/>
  <c r="P26" i="9"/>
  <c r="P26" i="8"/>
  <c r="P26" i="7"/>
  <c r="P26" i="6"/>
  <c r="P49" i="3"/>
  <c r="P45" i="3"/>
  <c r="P45" i="5" s="1"/>
  <c r="P45" i="6" s="1"/>
  <c r="P45" i="7" s="1"/>
  <c r="P45" i="8" s="1"/>
  <c r="P45" i="9" s="1"/>
  <c r="P45" i="10" s="1"/>
  <c r="P45" i="11" s="1"/>
  <c r="P45" i="12" s="1"/>
  <c r="P45" i="13" s="1"/>
  <c r="P45" i="14" s="1"/>
  <c r="AA31" i="15" s="1"/>
  <c r="P44" i="3"/>
  <c r="P44" i="5" s="1"/>
  <c r="P44" i="6" s="1"/>
  <c r="P44" i="7" s="1"/>
  <c r="P44" i="8" s="1"/>
  <c r="P44" i="9" s="1"/>
  <c r="P43" i="3"/>
  <c r="P42" i="3"/>
  <c r="P39" i="3"/>
  <c r="P38" i="3"/>
  <c r="P37" i="3"/>
  <c r="P36" i="3"/>
  <c r="P30" i="3"/>
  <c r="P29" i="3"/>
  <c r="P28" i="3"/>
  <c r="P27" i="3"/>
  <c r="P23" i="3"/>
  <c r="P23" i="5" s="1"/>
  <c r="P23" i="6" s="1"/>
  <c r="P23" i="7" s="1"/>
  <c r="P23" i="8" s="1"/>
  <c r="P23" i="9" s="1"/>
  <c r="P23" i="10" s="1"/>
  <c r="P23" i="11" s="1"/>
  <c r="P23" i="12" s="1"/>
  <c r="P23" i="13" s="1"/>
  <c r="P23" i="14" s="1"/>
  <c r="AA9" i="15" s="1"/>
  <c r="P22" i="3"/>
  <c r="P22" i="5" s="1"/>
  <c r="P22" i="6" s="1"/>
  <c r="P22" i="7" s="1"/>
  <c r="P22" i="8" s="1"/>
  <c r="P20" i="3"/>
  <c r="P20" i="5" s="1"/>
  <c r="P20" i="6" s="1"/>
  <c r="P20" i="7" s="1"/>
  <c r="P20" i="8" s="1"/>
  <c r="P5" i="15"/>
  <c r="H14" i="3"/>
  <c r="H13" i="3"/>
  <c r="H12" i="3"/>
  <c r="P36" i="1"/>
  <c r="P35" i="1"/>
  <c r="P34" i="1" s="1"/>
  <c r="P40" i="1" s="1"/>
  <c r="P47" i="1" s="1"/>
  <c r="P32" i="1"/>
  <c r="P31" i="1"/>
  <c r="P30" i="1"/>
  <c r="P29" i="1"/>
  <c r="P28" i="1"/>
  <c r="P27" i="1"/>
  <c r="P23" i="1"/>
  <c r="P22" i="1"/>
  <c r="P21" i="1"/>
  <c r="P21" i="3" s="1"/>
  <c r="P21" i="5" s="1"/>
  <c r="P21" i="6" s="1"/>
  <c r="P21" i="7" s="1"/>
  <c r="P21" i="8" s="1"/>
  <c r="P21" i="9" s="1"/>
  <c r="P20" i="1"/>
  <c r="O26" i="1"/>
  <c r="P25" i="1"/>
  <c r="P24" i="1"/>
  <c r="O49" i="3"/>
  <c r="O19" i="1"/>
  <c r="O5" i="15" s="1"/>
  <c r="P35" i="5" l="1"/>
  <c r="P35" i="6" s="1"/>
  <c r="P35" i="7" s="1"/>
  <c r="P46" i="3"/>
  <c r="P46" i="6"/>
  <c r="P46" i="5"/>
  <c r="P44" i="10"/>
  <c r="P46" i="9"/>
  <c r="P46" i="8"/>
  <c r="P46" i="7"/>
  <c r="Q37" i="3"/>
  <c r="P37" i="5"/>
  <c r="P34" i="6"/>
  <c r="P34" i="5"/>
  <c r="P32" i="15"/>
  <c r="O43" i="5"/>
  <c r="P33" i="3"/>
  <c r="P33" i="14"/>
  <c r="P33" i="12"/>
  <c r="P33" i="11"/>
  <c r="P33" i="10"/>
  <c r="P33" i="9"/>
  <c r="P33" i="13"/>
  <c r="O26" i="15"/>
  <c r="P21" i="10"/>
  <c r="P19" i="9"/>
  <c r="P19" i="8"/>
  <c r="O33" i="15"/>
  <c r="P33" i="8"/>
  <c r="P33" i="6"/>
  <c r="P33" i="7"/>
  <c r="P33" i="5"/>
  <c r="P19" i="5"/>
  <c r="P19" i="6"/>
  <c r="P19" i="7"/>
  <c r="P44" i="11" l="1"/>
  <c r="P46" i="10"/>
  <c r="Q37" i="5"/>
  <c r="P37" i="6"/>
  <c r="P40" i="6" s="1"/>
  <c r="P40" i="3"/>
  <c r="P40" i="5"/>
  <c r="P47" i="5" s="1"/>
  <c r="P34" i="7"/>
  <c r="P35" i="8"/>
  <c r="AA19" i="15"/>
  <c r="Q29" i="15"/>
  <c r="O46" i="5"/>
  <c r="O33" i="5"/>
  <c r="P26" i="15"/>
  <c r="P33" i="15"/>
  <c r="Q40" i="3"/>
  <c r="P19" i="10"/>
  <c r="P21" i="11"/>
  <c r="R40" i="1"/>
  <c r="R40" i="5"/>
  <c r="R40" i="6" l="1"/>
  <c r="P47" i="6"/>
  <c r="P44" i="12"/>
  <c r="P46" i="11"/>
  <c r="P37" i="7"/>
  <c r="Q37" i="6"/>
  <c r="R40" i="3"/>
  <c r="P47" i="3"/>
  <c r="P35" i="9"/>
  <c r="P34" i="8"/>
  <c r="Q32" i="15"/>
  <c r="O43" i="6"/>
  <c r="O40" i="5"/>
  <c r="Q19" i="15"/>
  <c r="P21" i="12"/>
  <c r="P19" i="11"/>
  <c r="Q37" i="1"/>
  <c r="P44" i="13" l="1"/>
  <c r="P46" i="12"/>
  <c r="P37" i="8"/>
  <c r="P40" i="8" s="1"/>
  <c r="Q37" i="7"/>
  <c r="P40" i="7"/>
  <c r="P34" i="9"/>
  <c r="P35" i="10"/>
  <c r="O46" i="6"/>
  <c r="R29" i="15"/>
  <c r="Q26" i="15"/>
  <c r="Q40" i="5"/>
  <c r="O33" i="6"/>
  <c r="O47" i="5"/>
  <c r="Q33" i="15" s="1"/>
  <c r="P21" i="13"/>
  <c r="P19" i="12"/>
  <c r="Q40" i="1"/>
  <c r="R40" i="8" l="1"/>
  <c r="P47" i="8"/>
  <c r="P44" i="14"/>
  <c r="P46" i="13"/>
  <c r="R40" i="7"/>
  <c r="P47" i="7"/>
  <c r="P37" i="9"/>
  <c r="P40" i="9" s="1"/>
  <c r="Q37" i="8"/>
  <c r="P34" i="10"/>
  <c r="P35" i="11"/>
  <c r="O43" i="7"/>
  <c r="R32" i="15"/>
  <c r="O40" i="6"/>
  <c r="R19" i="15"/>
  <c r="P21" i="14"/>
  <c r="P19" i="14" s="1"/>
  <c r="AA5" i="15" s="1"/>
  <c r="P19" i="13"/>
  <c r="AA30" i="15" l="1"/>
  <c r="P46" i="14"/>
  <c r="AA32" i="15" s="1"/>
  <c r="P47" i="9"/>
  <c r="R40" i="9"/>
  <c r="P40" i="10"/>
  <c r="R40" i="10" s="1"/>
  <c r="Q37" i="9"/>
  <c r="P37" i="10"/>
  <c r="P35" i="12"/>
  <c r="P34" i="11"/>
  <c r="O46" i="7"/>
  <c r="S29" i="15"/>
  <c r="R26" i="15"/>
  <c r="O33" i="7"/>
  <c r="O47" i="6"/>
  <c r="R33" i="15" s="1"/>
  <c r="Q40" i="6"/>
  <c r="P47" i="10" l="1"/>
  <c r="P37" i="11"/>
  <c r="Q37" i="10"/>
  <c r="P35" i="13"/>
  <c r="P34" i="12"/>
  <c r="S32" i="15"/>
  <c r="O43" i="8"/>
  <c r="O40" i="7"/>
  <c r="S19" i="15"/>
  <c r="Q37" i="11" l="1"/>
  <c r="P37" i="12"/>
  <c r="P40" i="12" s="1"/>
  <c r="R40" i="12" s="1"/>
  <c r="P40" i="11"/>
  <c r="P35" i="14"/>
  <c r="P34" i="13"/>
  <c r="T29" i="15"/>
  <c r="O46" i="8"/>
  <c r="O33" i="8"/>
  <c r="S26" i="15"/>
  <c r="Q40" i="7"/>
  <c r="O47" i="7"/>
  <c r="S33" i="15" s="1"/>
  <c r="P47" i="12" l="1"/>
  <c r="P47" i="11"/>
  <c r="R40" i="11"/>
  <c r="Q37" i="12"/>
  <c r="P37" i="13"/>
  <c r="AA21" i="15"/>
  <c r="P34" i="14"/>
  <c r="T32" i="15"/>
  <c r="O43" i="9"/>
  <c r="O40" i="8"/>
  <c r="T19" i="15"/>
  <c r="P37" i="14" l="1"/>
  <c r="Q37" i="13"/>
  <c r="P40" i="13"/>
  <c r="AA20" i="15"/>
  <c r="P40" i="14"/>
  <c r="U29" i="15"/>
  <c r="O46" i="9"/>
  <c r="T26" i="15"/>
  <c r="O33" i="9"/>
  <c r="Q40" i="8"/>
  <c r="O47" i="8"/>
  <c r="T33" i="15" s="1"/>
  <c r="R40" i="13" l="1"/>
  <c r="P47" i="13"/>
  <c r="AA23" i="15"/>
  <c r="Q37" i="14"/>
  <c r="AA26" i="15"/>
  <c r="P47" i="14"/>
  <c r="AA33" i="15" s="1"/>
  <c r="R40" i="14"/>
  <c r="U32" i="15"/>
  <c r="O43" i="10"/>
  <c r="O40" i="9"/>
  <c r="U19" i="15"/>
  <c r="O46" i="10" l="1"/>
  <c r="V29" i="15"/>
  <c r="U26" i="15"/>
  <c r="Q40" i="9"/>
  <c r="O47" i="9"/>
  <c r="U33" i="15" s="1"/>
  <c r="O33" i="10"/>
  <c r="V32" i="15" l="1"/>
  <c r="O43" i="11"/>
  <c r="O40" i="10"/>
  <c r="V19" i="15"/>
  <c r="O46" i="11" l="1"/>
  <c r="W29" i="15"/>
  <c r="V26" i="15"/>
  <c r="O33" i="11"/>
  <c r="Q40" i="10"/>
  <c r="O47" i="10"/>
  <c r="V33" i="15" s="1"/>
  <c r="W32" i="15" l="1"/>
  <c r="O43" i="12"/>
  <c r="O40" i="11"/>
  <c r="W19" i="15"/>
  <c r="X29" i="15" l="1"/>
  <c r="O46" i="12"/>
  <c r="W26" i="15"/>
  <c r="Q40" i="11"/>
  <c r="O47" i="11"/>
  <c r="W33" i="15" s="1"/>
  <c r="O33" i="12"/>
  <c r="X32" i="15" l="1"/>
  <c r="O43" i="13"/>
  <c r="O40" i="12"/>
  <c r="X19" i="15"/>
  <c r="Y29" i="15" l="1"/>
  <c r="O46" i="13"/>
  <c r="X26" i="15"/>
  <c r="O33" i="13"/>
  <c r="O47" i="12"/>
  <c r="X33" i="15" s="1"/>
  <c r="Q40" i="12"/>
  <c r="Y32" i="15" l="1"/>
  <c r="O43" i="14"/>
  <c r="O40" i="13"/>
  <c r="Y19" i="15"/>
  <c r="O46" i="14" l="1"/>
  <c r="Z32" i="15" s="1"/>
  <c r="Z29" i="15"/>
  <c r="Y26" i="15"/>
  <c r="O47" i="13"/>
  <c r="Y33" i="15" s="1"/>
  <c r="O33" i="14"/>
  <c r="Q40" i="13"/>
  <c r="O40" i="14" l="1"/>
  <c r="Z19" i="15"/>
  <c r="Z26" i="15" l="1"/>
  <c r="Q40" i="14"/>
  <c r="O47" i="14"/>
  <c r="Z33" i="15" s="1"/>
</calcChain>
</file>

<file path=xl/sharedStrings.xml><?xml version="1.0" encoding="utf-8"?>
<sst xmlns="http://schemas.openxmlformats.org/spreadsheetml/2006/main" count="2487" uniqueCount="153">
  <si>
    <t>ЗВІТНІСТЬ</t>
  </si>
  <si>
    <t>Звітні та розрахункові дані  про обсяги споживання електроенергії для здійснення діяльності з централізованого водопостачання та/або централізованого водовідведення та розрахунки з енергопостачальниками</t>
  </si>
  <si>
    <t>за</t>
  </si>
  <si>
    <t xml:space="preserve"> 20__</t>
  </si>
  <si>
    <t>року</t>
  </si>
  <si>
    <t xml:space="preserve"> </t>
  </si>
  <si>
    <t>(місяць)</t>
  </si>
  <si>
    <t>Подають</t>
  </si>
  <si>
    <t>Термін подання</t>
  </si>
  <si>
    <t>Форма № 4-НКРЕКП водопостачання/водовідведення (місячна)</t>
  </si>
  <si>
    <t xml:space="preserve">Національній комісії, що здійснює державне регулювання у сферах енергетики та  комунальних послуг, та її територіальному органу у відповідному регіоні </t>
  </si>
  <si>
    <t>Респондент:</t>
  </si>
  <si>
    <t>Найменування суб'єкта господарювання:</t>
  </si>
  <si>
    <t>Код ЄДРПОУ:</t>
  </si>
  <si>
    <t xml:space="preserve">Місцезнаходження: </t>
  </si>
  <si>
    <t xml:space="preserve">                       </t>
  </si>
  <si>
    <t>№ з/п</t>
  </si>
  <si>
    <t>Назва показника</t>
  </si>
  <si>
    <t>Код рядка</t>
  </si>
  <si>
    <t>Одиниця виміру</t>
  </si>
  <si>
    <t>За звітний місяць</t>
  </si>
  <si>
    <t>З початку року</t>
  </si>
  <si>
    <t>А</t>
  </si>
  <si>
    <t>Б</t>
  </si>
  <si>
    <t>В</t>
  </si>
  <si>
    <t>Г</t>
  </si>
  <si>
    <t>2</t>
  </si>
  <si>
    <t>1</t>
  </si>
  <si>
    <t>010</t>
  </si>
  <si>
    <t>тис. кВт∙год</t>
  </si>
  <si>
    <t>1.1</t>
  </si>
  <si>
    <t>011</t>
  </si>
  <si>
    <t>1.2</t>
  </si>
  <si>
    <t>012</t>
  </si>
  <si>
    <t>020</t>
  </si>
  <si>
    <t>3</t>
  </si>
  <si>
    <t>030</t>
  </si>
  <si>
    <t>4</t>
  </si>
  <si>
    <t>040</t>
  </si>
  <si>
    <t>4.1</t>
  </si>
  <si>
    <t>041</t>
  </si>
  <si>
    <t>4.2</t>
  </si>
  <si>
    <t>042</t>
  </si>
  <si>
    <t>5</t>
  </si>
  <si>
    <t>050</t>
  </si>
  <si>
    <t>6</t>
  </si>
  <si>
    <t>060</t>
  </si>
  <si>
    <t>7</t>
  </si>
  <si>
    <t>070</t>
  </si>
  <si>
    <t>тис. грн</t>
  </si>
  <si>
    <t>8</t>
  </si>
  <si>
    <t>080</t>
  </si>
  <si>
    <t>8.1</t>
  </si>
  <si>
    <t>081</t>
  </si>
  <si>
    <t>8.2</t>
  </si>
  <si>
    <t>082</t>
  </si>
  <si>
    <t>9</t>
  </si>
  <si>
    <t>090</t>
  </si>
  <si>
    <t>9.1</t>
  </si>
  <si>
    <t>091</t>
  </si>
  <si>
    <t>10</t>
  </si>
  <si>
    <t>100</t>
  </si>
  <si>
    <t>10.1</t>
  </si>
  <si>
    <t>101</t>
  </si>
  <si>
    <t>11</t>
  </si>
  <si>
    <t>110</t>
  </si>
  <si>
    <t>тис. кВАр*год</t>
  </si>
  <si>
    <t>12</t>
  </si>
  <si>
    <t>120</t>
  </si>
  <si>
    <t>13</t>
  </si>
  <si>
    <t>130</t>
  </si>
  <si>
    <t>14</t>
  </si>
  <si>
    <t>140</t>
  </si>
  <si>
    <t>15</t>
  </si>
  <si>
    <t>141</t>
  </si>
  <si>
    <t>16</t>
  </si>
  <si>
    <t>150</t>
  </si>
  <si>
    <t>17</t>
  </si>
  <si>
    <t>160</t>
  </si>
  <si>
    <t>(підпис керівника (власника))</t>
  </si>
  <si>
    <t xml:space="preserve">(ініціали, прізвище) </t>
  </si>
  <si>
    <t xml:space="preserve">(підпис головного бухгалтера) </t>
  </si>
  <si>
    <t>(ініціали, прізвище)</t>
  </si>
  <si>
    <t xml:space="preserve">(підпис виконавця) </t>
  </si>
  <si>
    <t>номер телефону виконавця:</t>
  </si>
  <si>
    <r>
      <rPr>
        <b/>
        <sz val="14"/>
        <rFont val="Times New Roman"/>
        <family val="1"/>
        <charset val="204"/>
      </rPr>
      <t xml:space="preserve">Загальні </t>
    </r>
    <r>
      <rPr>
        <sz val="14"/>
        <rFont val="Times New Roman"/>
        <family val="1"/>
        <charset val="204"/>
      </rPr>
      <t xml:space="preserve">витрати активної електроенергії на централізоване </t>
    </r>
    <r>
      <rPr>
        <b/>
        <sz val="14"/>
        <rFont val="Times New Roman"/>
        <family val="1"/>
        <charset val="204"/>
      </rPr>
      <t>водопостачання, фактично</t>
    </r>
  </si>
  <si>
    <r>
      <rPr>
        <b/>
        <sz val="14"/>
        <rFont val="Times New Roman"/>
        <family val="1"/>
        <charset val="204"/>
      </rPr>
      <t xml:space="preserve"> І класу</t>
    </r>
    <r>
      <rPr>
        <sz val="14"/>
        <rFont val="Times New Roman"/>
        <family val="1"/>
        <charset val="204"/>
      </rPr>
      <t xml:space="preserve"> напруги </t>
    </r>
  </si>
  <si>
    <r>
      <rPr>
        <b/>
        <sz val="14"/>
        <rFont val="Times New Roman"/>
        <family val="1"/>
        <charset val="204"/>
      </rPr>
      <t>ІІ класу</t>
    </r>
    <r>
      <rPr>
        <sz val="14"/>
        <rFont val="Times New Roman"/>
        <family val="1"/>
        <charset val="204"/>
      </rPr>
      <t xml:space="preserve"> напруги </t>
    </r>
  </si>
  <si>
    <r>
      <rPr>
        <b/>
        <sz val="14"/>
        <rFont val="Times New Roman"/>
        <family val="1"/>
        <charset val="204"/>
      </rPr>
      <t>Питомі</t>
    </r>
    <r>
      <rPr>
        <sz val="14"/>
        <rFont val="Times New Roman"/>
        <family val="1"/>
        <charset val="204"/>
      </rPr>
      <t xml:space="preserve"> витрати електроенергії на водопостачання, </t>
    </r>
    <r>
      <rPr>
        <b/>
        <sz val="14"/>
        <rFont val="Times New Roman"/>
        <family val="1"/>
        <charset val="204"/>
      </rPr>
      <t>фактично</t>
    </r>
  </si>
  <si>
    <r>
      <t xml:space="preserve">Питомі </t>
    </r>
    <r>
      <rPr>
        <sz val="14"/>
        <rFont val="Times New Roman"/>
        <family val="1"/>
        <charset val="204"/>
      </rPr>
      <t xml:space="preserve">витрати електроенергії на водопостачання, за </t>
    </r>
    <r>
      <rPr>
        <b/>
        <sz val="14"/>
        <rFont val="Times New Roman"/>
        <family val="1"/>
        <charset val="204"/>
      </rPr>
      <t>нормою</t>
    </r>
  </si>
  <si>
    <r>
      <t xml:space="preserve">Загальні </t>
    </r>
    <r>
      <rPr>
        <sz val="14"/>
        <rFont val="Times New Roman"/>
        <family val="1"/>
        <charset val="204"/>
      </rPr>
      <t xml:space="preserve">витрати активної електроенергії на централізоване </t>
    </r>
    <r>
      <rPr>
        <b/>
        <sz val="14"/>
        <rFont val="Times New Roman"/>
        <family val="1"/>
        <charset val="204"/>
      </rPr>
      <t>водовідведення, фактично</t>
    </r>
  </si>
  <si>
    <r>
      <rPr>
        <b/>
        <sz val="14"/>
        <rFont val="Times New Roman"/>
        <family val="1"/>
        <charset val="204"/>
      </rPr>
      <t>Питомі</t>
    </r>
    <r>
      <rPr>
        <sz val="14"/>
        <rFont val="Times New Roman"/>
        <family val="1"/>
        <charset val="204"/>
      </rPr>
      <t xml:space="preserve"> витрати електроенергії на водовідведення,</t>
    </r>
    <r>
      <rPr>
        <b/>
        <sz val="14"/>
        <rFont val="Times New Roman"/>
        <family val="1"/>
        <charset val="204"/>
      </rPr>
      <t xml:space="preserve"> фактично</t>
    </r>
  </si>
  <si>
    <r>
      <rPr>
        <b/>
        <sz val="14"/>
        <rFont val="Times New Roman"/>
        <family val="1"/>
        <charset val="204"/>
      </rPr>
      <t>Питомі</t>
    </r>
    <r>
      <rPr>
        <sz val="14"/>
        <rFont val="Times New Roman"/>
        <family val="1"/>
        <charset val="204"/>
      </rPr>
      <t xml:space="preserve"> витрати електроенергії на водовідведення, за </t>
    </r>
    <r>
      <rPr>
        <b/>
        <sz val="14"/>
        <rFont val="Times New Roman"/>
        <family val="1"/>
        <charset val="204"/>
      </rPr>
      <t>нормою</t>
    </r>
  </si>
  <si>
    <r>
      <t xml:space="preserve">Загальна сума заборгованості за </t>
    </r>
    <r>
      <rPr>
        <b/>
        <sz val="14"/>
        <rFont val="Times New Roman"/>
        <family val="1"/>
        <charset val="204"/>
      </rPr>
      <t>активну та реактивну</t>
    </r>
    <r>
      <rPr>
        <sz val="14"/>
        <rFont val="Times New Roman"/>
        <family val="1"/>
        <charset val="204"/>
      </rPr>
      <t xml:space="preserve"> електроенергію на кінець звітного періоду (без ПДВ) </t>
    </r>
  </si>
  <si>
    <t>9.1.1</t>
  </si>
  <si>
    <t>092</t>
  </si>
  <si>
    <t>у тому числі:</t>
  </si>
  <si>
    <r>
      <rPr>
        <b/>
        <sz val="14"/>
        <rFont val="Times New Roman"/>
        <family val="1"/>
        <charset val="204"/>
      </rPr>
      <t xml:space="preserve">Нараховано </t>
    </r>
    <r>
      <rPr>
        <sz val="14"/>
        <rFont val="Times New Roman"/>
        <family val="1"/>
        <charset val="204"/>
      </rPr>
      <t>за активну електроенергію, використану на потреби централізованого водопостачання та/або централізованого водовідведення (без ПДВ)</t>
    </r>
  </si>
  <si>
    <r>
      <t xml:space="preserve">Обсяг </t>
    </r>
    <r>
      <rPr>
        <b/>
        <sz val="14"/>
        <rFont val="Times New Roman"/>
        <family val="1"/>
        <charset val="204"/>
      </rPr>
      <t xml:space="preserve">реактивної </t>
    </r>
    <r>
      <rPr>
        <sz val="14"/>
        <rFont val="Times New Roman"/>
        <family val="1"/>
        <charset val="204"/>
      </rPr>
      <t>електроенергії в централізованому водопостачанні та/або централізованому водовідведенні</t>
    </r>
  </si>
  <si>
    <t>1.3</t>
  </si>
  <si>
    <t>013</t>
  </si>
  <si>
    <t>4.3</t>
  </si>
  <si>
    <t>043</t>
  </si>
  <si>
    <t>18</t>
  </si>
  <si>
    <t>170</t>
  </si>
  <si>
    <t>тис.грн</t>
  </si>
  <si>
    <t>Cуб’єкти господарювання, діяльність яких з централізованого водопостачання та/або централізованого водовідведення підлягає державному регулюванню,</t>
  </si>
  <si>
    <r>
      <rPr>
        <b/>
        <sz val="14"/>
        <rFont val="Times New Roman"/>
        <family val="1"/>
        <charset val="204"/>
      </rPr>
      <t xml:space="preserve"> І класу</t>
    </r>
    <r>
      <rPr>
        <sz val="14"/>
        <rFont val="Times New Roman"/>
        <family val="1"/>
        <charset val="204"/>
      </rPr>
      <t xml:space="preserve"> напруги, придбаної в енергопостачальників</t>
    </r>
  </si>
  <si>
    <r>
      <rPr>
        <b/>
        <sz val="14"/>
        <rFont val="Times New Roman"/>
        <family val="1"/>
        <charset val="204"/>
      </rPr>
      <t>ІІ класу</t>
    </r>
    <r>
      <rPr>
        <sz val="14"/>
        <rFont val="Times New Roman"/>
        <family val="1"/>
        <charset val="204"/>
      </rPr>
      <t xml:space="preserve"> напруги, придбаної в енергопостачальників</t>
    </r>
  </si>
  <si>
    <t>Нараховано за перетікання реактивної електроенергії (без ПДВ)</t>
  </si>
  <si>
    <t>Оплачено за перетікання реактивної електроенергії (без ПДВ)</t>
  </si>
  <si>
    <r>
      <t xml:space="preserve">Сума </t>
    </r>
    <r>
      <rPr>
        <b/>
        <sz val="14"/>
        <rFont val="Times New Roman"/>
        <family val="1"/>
        <charset val="204"/>
      </rPr>
      <t>заборгованості</t>
    </r>
    <r>
      <rPr>
        <sz val="14"/>
        <rFont val="Times New Roman"/>
        <family val="1"/>
        <charset val="204"/>
      </rPr>
      <t xml:space="preserve"> за активну електроенергію для потреб централізованого водопостачання та/або централізованого водовідведення, </t>
    </r>
    <r>
      <rPr>
        <b/>
        <sz val="14"/>
        <rFont val="Times New Roman"/>
        <family val="1"/>
        <charset val="204"/>
      </rPr>
      <t>на початок</t>
    </r>
    <r>
      <rPr>
        <sz val="14"/>
        <rFont val="Times New Roman"/>
        <family val="1"/>
        <charset val="204"/>
      </rPr>
      <t xml:space="preserve"> звітного періоду (без ПДВ)</t>
    </r>
  </si>
  <si>
    <r>
      <t xml:space="preserve">Сума </t>
    </r>
    <r>
      <rPr>
        <b/>
        <sz val="14"/>
        <rFont val="Times New Roman"/>
        <family val="1"/>
        <charset val="204"/>
      </rPr>
      <t>заборгованості</t>
    </r>
    <r>
      <rPr>
        <sz val="14"/>
        <rFont val="Times New Roman"/>
        <family val="1"/>
        <charset val="204"/>
      </rPr>
      <t xml:space="preserve"> за активну електроенергію для потреб централізованого водопостачання та/або централізованого водовідведення, </t>
    </r>
    <r>
      <rPr>
        <b/>
        <sz val="14"/>
        <rFont val="Times New Roman"/>
        <family val="1"/>
        <charset val="204"/>
      </rPr>
      <t>на кінець</t>
    </r>
    <r>
      <rPr>
        <sz val="14"/>
        <rFont val="Times New Roman"/>
        <family val="1"/>
        <charset val="204"/>
      </rPr>
      <t xml:space="preserve"> звітного періоду (без ПДВ)</t>
    </r>
  </si>
  <si>
    <t>електронна адреса виконавця:</t>
  </si>
  <si>
    <t>Сума заборгованості з оплати за перетікання реактивної електроенергії на кінець звітного періоду (без ПДВ)</t>
  </si>
  <si>
    <r>
      <rPr>
        <b/>
        <sz val="14"/>
        <rFont val="Times New Roman"/>
        <family val="1"/>
        <charset val="204"/>
      </rPr>
      <t>Оплачено</t>
    </r>
    <r>
      <rPr>
        <sz val="14"/>
        <rFont val="Times New Roman"/>
        <family val="1"/>
        <charset val="204"/>
      </rPr>
      <t xml:space="preserve"> за активну електроенергію для потреб централізованого водопостачання та/або централізованого водовідведення (без ПДВ) </t>
    </r>
  </si>
  <si>
    <t>Сума заборгованості з плати за перетікання реактивної електроенергії на початок звітного періоду (без ПДВ)</t>
  </si>
  <si>
    <t>кВт∙год/1000 куб. м</t>
  </si>
  <si>
    <t>014</t>
  </si>
  <si>
    <t>1.4</t>
  </si>
  <si>
    <t>4.4</t>
  </si>
  <si>
    <t>044</t>
  </si>
  <si>
    <t>Сума штрафних санкцій, нарахованих енергопостачальниками та визнаних, але не сплачених ліцензіатом</t>
  </si>
  <si>
    <t>171</t>
  </si>
  <si>
    <t>172</t>
  </si>
  <si>
    <t>18.1</t>
  </si>
  <si>
    <t>18.2</t>
  </si>
  <si>
    <t xml:space="preserve">Вартість електроенергії власного виробництва, використаної на потреби централізованого водопостачання та/або централізованого водовідведення </t>
  </si>
  <si>
    <t>до 25 числа місяця,
наступного
за звітним періодом</t>
  </si>
  <si>
    <t>(поштовий індекс, область/Автономна Республіка Крим, район, населений пункт, вулиця/провулок, площа тощо, № будинку/корпусу,  № офісу)</t>
  </si>
  <si>
    <t>номер моб.телеф.:</t>
  </si>
  <si>
    <t>Додаток 4                                                                                                                                              
до Правил організації звітності, що подається суб’єктами господарювання у сферах теплопостачання, централізованого водопостачання та водовідведення  до Національної комісії, що здійснює державне регулювання у сферах енергетики та комунальних послуг                                                                                                                                                             (пункт 3.4 )</t>
  </si>
  <si>
    <r>
      <rPr>
        <b/>
        <sz val="14"/>
        <rFont val="Times New Roman"/>
        <family val="1"/>
        <charset val="204"/>
      </rPr>
      <t>І класу</t>
    </r>
    <r>
      <rPr>
        <sz val="14"/>
        <rFont val="Times New Roman"/>
        <family val="1"/>
        <charset val="204"/>
      </rPr>
      <t xml:space="preserve"> напруги власного виробництва</t>
    </r>
  </si>
  <si>
    <r>
      <rPr>
        <b/>
        <sz val="14"/>
        <rFont val="Times New Roman"/>
        <family val="1"/>
        <charset val="204"/>
      </rPr>
      <t>ІІ  класу</t>
    </r>
    <r>
      <rPr>
        <sz val="14"/>
        <rFont val="Times New Roman"/>
        <family val="1"/>
        <charset val="204"/>
      </rPr>
      <t xml:space="preserve"> напруги власного виробництва</t>
    </r>
  </si>
  <si>
    <t>з них: за рахунок субвенцій на погашення заборгованості з різниці в тарифах</t>
  </si>
  <si>
    <t>з них: сума заборгованості, сформована впродовж минулих років та не погашена</t>
  </si>
  <si>
    <t xml:space="preserve"> з них: за рахунок інших операційних доходів</t>
  </si>
  <si>
    <t>ЗАТВЕРДЖЕНО
Постанова Національної комісії, що здійснює державне регулювання у сферах енергетики та комунальних послуг,
31.05.2017 № 717</t>
  </si>
  <si>
    <t>Тут ліцензіат може навести пояснення до звітів у випадку необхідності.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</si>
  <si>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</si>
  <si>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</si>
  <si>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</si>
  <si>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</si>
  <si>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</si>
  <si>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</si>
  <si>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</si>
  <si>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</si>
  <si>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</si>
  <si>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</si>
  <si>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</si>
  <si>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</si>
  <si>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 xml:space="preserve">Рік </t>
  </si>
  <si>
    <t>Узагальнююча таблиця звітів за формою № 4-НКРЕКП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</si>
</sst>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00_ ;[Red]\-#,##0.000;[Color48]#,##0.000"/>
  </numFmts>
  <fonts count="2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color indexed="6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indexed="16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indexed="8"/>
      <name val="Times New Roman"/>
      <family val="2"/>
      <charset val="204"/>
    </font>
    <font>
      <sz val="14"/>
      <color indexed="3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u/>
      <sz val="14"/>
      <color rgb="FFC00000"/>
      <name val="Arial Cyr"/>
      <charset val="204"/>
    </font>
    <font>
      <b/>
      <sz val="18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7" fillId="0" borderId="24" applyNumberFormat="0" applyFill="0" applyAlignment="0" applyProtection="0"/>
    <xf numFmtId="0" fontId="8" fillId="0" borderId="25" applyNumberFormat="0" applyFill="0" applyAlignment="0" applyProtection="0"/>
    <xf numFmtId="0" fontId="9" fillId="0" borderId="26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165" fontId="5" fillId="0" borderId="14" applyFont="0" applyFill="0" applyBorder="0" applyAlignment="0" applyProtection="0">
      <alignment horizontal="right" vertical="top" wrapText="1"/>
      <protection locked="0"/>
    </xf>
  </cellStyleXfs>
  <cellXfs count="309">
    <xf numFmtId="0" fontId="0" fillId="0" borderId="0" xfId="0"/>
    <xf numFmtId="49" fontId="5" fillId="2" borderId="0" xfId="0" applyNumberFormat="1" applyFont="1" applyFill="1" applyBorder="1" applyAlignment="1" applyProtection="1">
      <alignment horizontal="center" vertical="top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2" borderId="5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left" vertical="top" indent="1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49" fontId="1" fillId="0" borderId="0" xfId="0" applyNumberFormat="1" applyFont="1" applyFill="1" applyProtection="1"/>
    <xf numFmtId="49" fontId="5" fillId="2" borderId="0" xfId="0" applyNumberFormat="1" applyFont="1" applyFill="1" applyProtection="1"/>
    <xf numFmtId="0" fontId="5" fillId="2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Protection="1"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Border="1" applyProtection="1">
      <protection locked="0"/>
    </xf>
    <xf numFmtId="49" fontId="5" fillId="0" borderId="9" xfId="0" applyNumberFormat="1" applyFont="1" applyBorder="1" applyAlignment="1" applyProtection="1">
      <alignment horizontal="center" vertical="top"/>
    </xf>
    <xf numFmtId="49" fontId="5" fillId="0" borderId="9" xfId="0" applyNumberFormat="1" applyFont="1" applyFill="1" applyBorder="1" applyAlignment="1" applyProtection="1">
      <alignment horizontal="center" vertical="top" wrapText="1"/>
    </xf>
    <xf numFmtId="49" fontId="5" fillId="0" borderId="12" xfId="0" applyNumberFormat="1" applyFont="1" applyFill="1" applyBorder="1" applyAlignment="1" applyProtection="1">
      <alignment horizontal="left" vertical="top"/>
    </xf>
    <xf numFmtId="49" fontId="5" fillId="0" borderId="13" xfId="0" applyNumberFormat="1" applyFont="1" applyBorder="1" applyAlignment="1" applyProtection="1">
      <alignment horizontal="center" vertical="top"/>
    </xf>
    <xf numFmtId="49" fontId="5" fillId="0" borderId="13" xfId="0" applyNumberFormat="1" applyFont="1" applyFill="1" applyBorder="1" applyAlignment="1" applyProtection="1">
      <alignment horizontal="center" vertical="top" wrapText="1"/>
    </xf>
    <xf numFmtId="49" fontId="5" fillId="0" borderId="15" xfId="0" applyNumberFormat="1" applyFont="1" applyFill="1" applyBorder="1" applyAlignment="1" applyProtection="1">
      <alignment horizontal="left" vertical="top" indent="2"/>
    </xf>
    <xf numFmtId="49" fontId="5" fillId="0" borderId="16" xfId="0" applyNumberFormat="1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horizontal="center" vertical="top"/>
    </xf>
    <xf numFmtId="49" fontId="5" fillId="0" borderId="20" xfId="0" applyNumberFormat="1" applyFont="1" applyBorder="1" applyAlignment="1" applyProtection="1">
      <alignment horizontal="center" vertical="top"/>
    </xf>
    <xf numFmtId="0" fontId="5" fillId="0" borderId="20" xfId="0" applyFont="1" applyFill="1" applyBorder="1" applyAlignment="1" applyProtection="1">
      <alignment horizontal="center" vertical="top"/>
    </xf>
    <xf numFmtId="49" fontId="5" fillId="0" borderId="21" xfId="0" applyNumberFormat="1" applyFont="1" applyFill="1" applyBorder="1" applyAlignment="1" applyProtection="1">
      <alignment horizontal="left" vertical="top"/>
    </xf>
    <xf numFmtId="49" fontId="5" fillId="0" borderId="14" xfId="0" applyNumberFormat="1" applyFont="1" applyBorder="1" applyAlignment="1" applyProtection="1">
      <alignment horizontal="center" vertical="top"/>
    </xf>
    <xf numFmtId="49" fontId="5" fillId="0" borderId="14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Alignment="1" applyProtection="1">
      <alignment vertical="top"/>
      <protection locked="0"/>
    </xf>
    <xf numFmtId="0" fontId="5" fillId="0" borderId="14" xfId="0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left" vertical="top"/>
    </xf>
    <xf numFmtId="49" fontId="1" fillId="0" borderId="0" xfId="0" applyNumberFormat="1" applyFont="1" applyFill="1" applyBorder="1" applyAlignment="1" applyProtection="1">
      <alignment horizontal="center" vertical="top" wrapText="1"/>
    </xf>
    <xf numFmtId="4" fontId="5" fillId="0" borderId="0" xfId="0" applyNumberFormat="1" applyFont="1" applyFill="1" applyBorder="1" applyAlignment="1" applyProtection="1">
      <alignment horizontal="right" vertical="top" wrapText="1"/>
    </xf>
    <xf numFmtId="4" fontId="5" fillId="0" borderId="0" xfId="0" applyNumberFormat="1" applyFont="1" applyFill="1" applyBorder="1" applyAlignment="1" applyProtection="1">
      <alignment horizontal="right" vertical="top"/>
    </xf>
    <xf numFmtId="0" fontId="15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49" fontId="5" fillId="0" borderId="0" xfId="0" applyNumberFormat="1" applyFont="1" applyFill="1" applyProtection="1"/>
    <xf numFmtId="49" fontId="5" fillId="0" borderId="0" xfId="0" applyNumberFormat="1" applyFont="1" applyFill="1" applyBorder="1" applyProtection="1">
      <protection locked="0"/>
    </xf>
    <xf numFmtId="49" fontId="5" fillId="2" borderId="0" xfId="0" applyNumberFormat="1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49" fontId="5" fillId="2" borderId="0" xfId="0" applyNumberFormat="1" applyFont="1" applyFill="1" applyProtection="1"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right"/>
    </xf>
    <xf numFmtId="49" fontId="18" fillId="2" borderId="0" xfId="0" applyNumberFormat="1" applyFont="1" applyFill="1" applyBorder="1" applyProtection="1"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vertical="top"/>
    </xf>
    <xf numFmtId="49" fontId="5" fillId="0" borderId="7" xfId="0" applyNumberFormat="1" applyFont="1" applyFill="1" applyBorder="1" applyAlignment="1" applyProtection="1">
      <alignment vertical="top"/>
    </xf>
    <xf numFmtId="49" fontId="5" fillId="0" borderId="8" xfId="0" applyNumberFormat="1" applyFont="1" applyFill="1" applyBorder="1" applyAlignment="1" applyProtection="1">
      <alignment vertical="top"/>
    </xf>
    <xf numFmtId="49" fontId="1" fillId="0" borderId="6" xfId="0" applyNumberFormat="1" applyFont="1" applyFill="1" applyBorder="1" applyAlignment="1" applyProtection="1">
      <alignment vertical="top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/>
      <protection locked="0"/>
    </xf>
    <xf numFmtId="49" fontId="5" fillId="0" borderId="15" xfId="0" applyNumberFormat="1" applyFont="1" applyFill="1" applyBorder="1" applyAlignment="1" applyProtection="1">
      <alignment horizontal="right" vertical="top"/>
    </xf>
    <xf numFmtId="49" fontId="5" fillId="0" borderId="16" xfId="0" applyNumberFormat="1" applyFont="1" applyFill="1" applyBorder="1" applyAlignment="1" applyProtection="1">
      <alignment horizontal="right" vertical="top"/>
    </xf>
    <xf numFmtId="49" fontId="5" fillId="2" borderId="0" xfId="0" applyNumberFormat="1" applyFont="1" applyFill="1" applyBorder="1" applyAlignment="1" applyProtection="1">
      <alignment horizontal="left" vertical="top" indent="1"/>
    </xf>
    <xf numFmtId="49" fontId="5" fillId="0" borderId="0" xfId="0" applyNumberFormat="1" applyFont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49" fontId="5" fillId="0" borderId="0" xfId="0" applyNumberFormat="1" applyFont="1" applyFill="1" applyProtection="1">
      <protection locked="0"/>
    </xf>
    <xf numFmtId="49" fontId="5" fillId="0" borderId="13" xfId="0" applyNumberFormat="1" applyFont="1" applyFill="1" applyBorder="1" applyAlignment="1" applyProtection="1">
      <alignment horizontal="center" vertical="top"/>
    </xf>
    <xf numFmtId="0" fontId="20" fillId="2" borderId="0" xfId="0" applyFont="1" applyFill="1" applyBorder="1" applyAlignment="1" applyProtection="1">
      <alignment horizontal="left"/>
    </xf>
    <xf numFmtId="49" fontId="5" fillId="2" borderId="0" xfId="0" applyNumberFormat="1" applyFont="1" applyFill="1" applyAlignment="1" applyProtection="1">
      <alignment horizontal="left"/>
    </xf>
    <xf numFmtId="49" fontId="5" fillId="4" borderId="27" xfId="0" applyNumberFormat="1" applyFont="1" applyFill="1" applyBorder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right"/>
    </xf>
    <xf numFmtId="49" fontId="1" fillId="4" borderId="0" xfId="0" applyNumberFormat="1" applyFont="1" applyFill="1" applyAlignment="1" applyProtection="1">
      <alignment horizontal="center"/>
      <protection locked="0"/>
    </xf>
    <xf numFmtId="49" fontId="1" fillId="4" borderId="0" xfId="0" applyNumberFormat="1" applyFont="1" applyFill="1" applyAlignment="1" applyProtection="1">
      <alignment horizontal="left"/>
    </xf>
    <xf numFmtId="0" fontId="5" fillId="4" borderId="0" xfId="0" applyFont="1" applyFill="1" applyBorder="1" applyAlignment="1" applyProtection="1">
      <alignment horizontal="left" vertical="top"/>
    </xf>
    <xf numFmtId="49" fontId="5" fillId="4" borderId="0" xfId="0" applyNumberFormat="1" applyFont="1" applyFill="1" applyBorder="1" applyAlignment="1" applyProtection="1">
      <alignment horizontal="centerContinuous"/>
    </xf>
    <xf numFmtId="49" fontId="5" fillId="4" borderId="13" xfId="0" applyNumberFormat="1" applyFont="1" applyFill="1" applyBorder="1" applyAlignment="1" applyProtection="1">
      <alignment horizontal="center" vertical="top"/>
    </xf>
    <xf numFmtId="0" fontId="5" fillId="4" borderId="13" xfId="0" applyFont="1" applyFill="1" applyBorder="1" applyAlignment="1" applyProtection="1">
      <alignment horizontal="center" vertical="top"/>
    </xf>
    <xf numFmtId="0" fontId="5" fillId="4" borderId="20" xfId="0" applyFont="1" applyFill="1" applyBorder="1" applyAlignment="1" applyProtection="1">
      <alignment horizontal="center" vertical="top"/>
    </xf>
    <xf numFmtId="49" fontId="5" fillId="4" borderId="13" xfId="0" applyNumberFormat="1" applyFont="1" applyFill="1" applyBorder="1" applyAlignment="1" applyProtection="1">
      <alignment horizontal="center" vertical="top" wrapText="1"/>
    </xf>
    <xf numFmtId="49" fontId="5" fillId="4" borderId="20" xfId="0" applyNumberFormat="1" applyFont="1" applyFill="1" applyBorder="1" applyAlignment="1" applyProtection="1">
      <alignment horizontal="center" vertical="top"/>
    </xf>
    <xf numFmtId="49" fontId="5" fillId="4" borderId="14" xfId="0" applyNumberFormat="1" applyFont="1" applyFill="1" applyBorder="1" applyAlignment="1" applyProtection="1">
      <alignment horizontal="center" vertical="top"/>
    </xf>
    <xf numFmtId="49" fontId="5" fillId="4" borderId="12" xfId="0" applyNumberFormat="1" applyFont="1" applyFill="1" applyBorder="1" applyAlignment="1" applyProtection="1">
      <alignment horizontal="left" vertical="top" indent="5"/>
    </xf>
    <xf numFmtId="49" fontId="5" fillId="4" borderId="10" xfId="0" applyNumberFormat="1" applyFont="1" applyFill="1" applyBorder="1" applyAlignment="1" applyProtection="1">
      <alignment horizontal="left" vertical="top" indent="5"/>
    </xf>
    <xf numFmtId="49" fontId="5" fillId="4" borderId="11" xfId="0" applyNumberFormat="1" applyFont="1" applyFill="1" applyBorder="1" applyAlignment="1" applyProtection="1">
      <alignment horizontal="left" vertical="top" indent="5"/>
    </xf>
    <xf numFmtId="49" fontId="5" fillId="4" borderId="12" xfId="0" applyNumberFormat="1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</xf>
    <xf numFmtId="49" fontId="5" fillId="4" borderId="15" xfId="0" applyNumberFormat="1" applyFont="1" applyFill="1" applyBorder="1" applyAlignment="1" applyProtection="1">
      <alignment horizontal="left" vertical="top" wrapText="1"/>
    </xf>
    <xf numFmtId="49" fontId="5" fillId="4" borderId="16" xfId="0" applyNumberFormat="1" applyFont="1" applyFill="1" applyBorder="1" applyAlignment="1" applyProtection="1">
      <alignment horizontal="left" vertical="top" wrapText="1"/>
    </xf>
    <xf numFmtId="49" fontId="5" fillId="4" borderId="21" xfId="0" applyNumberFormat="1" applyFont="1" applyFill="1" applyBorder="1" applyAlignment="1" applyProtection="1">
      <alignment horizontal="left" vertical="top" wrapText="1"/>
    </xf>
    <xf numFmtId="49" fontId="5" fillId="4" borderId="11" xfId="0" applyNumberFormat="1" applyFont="1" applyFill="1" applyBorder="1" applyAlignment="1" applyProtection="1">
      <alignment horizontal="left" vertical="top"/>
    </xf>
    <xf numFmtId="49" fontId="5" fillId="4" borderId="12" xfId="0" applyNumberFormat="1" applyFont="1" applyFill="1" applyBorder="1" applyAlignment="1" applyProtection="1">
      <alignment horizontal="left" vertical="top" wrapText="1"/>
    </xf>
    <xf numFmtId="49" fontId="5" fillId="0" borderId="19" xfId="0" applyNumberFormat="1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49" fontId="1" fillId="2" borderId="0" xfId="0" applyNumberFormat="1" applyFont="1" applyFill="1" applyProtection="1"/>
    <xf numFmtId="0" fontId="5" fillId="0" borderId="0" xfId="0" applyFont="1" applyProtection="1"/>
    <xf numFmtId="0" fontId="5" fillId="0" borderId="0" xfId="0" applyFont="1" applyFill="1" applyBorder="1" applyProtection="1"/>
    <xf numFmtId="49" fontId="1" fillId="4" borderId="0" xfId="0" applyNumberFormat="1" applyFont="1" applyFill="1" applyProtection="1"/>
    <xf numFmtId="49" fontId="5" fillId="4" borderId="0" xfId="0" applyNumberFormat="1" applyFont="1" applyFill="1" applyAlignment="1" applyProtection="1">
      <alignment horizontal="centerContinuous"/>
    </xf>
    <xf numFmtId="49" fontId="5" fillId="2" borderId="0" xfId="0" applyNumberFormat="1" applyFont="1" applyFill="1" applyBorder="1" applyAlignment="1" applyProtection="1">
      <alignment horizontal="centerContinuous" vertical="top"/>
    </xf>
    <xf numFmtId="49" fontId="1" fillId="2" borderId="0" xfId="0" applyNumberFormat="1" applyFont="1" applyFill="1" applyBorder="1" applyAlignment="1" applyProtection="1">
      <alignment horizontal="center" vertical="top"/>
    </xf>
    <xf numFmtId="49" fontId="5" fillId="2" borderId="0" xfId="0" applyNumberFormat="1" applyFont="1" applyFill="1" applyBorder="1" applyAlignment="1" applyProtection="1">
      <alignment horizontal="centerContinuous" vertical="top" wrapText="1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top" wrapText="1"/>
    </xf>
    <xf numFmtId="0" fontId="5" fillId="0" borderId="0" xfId="0" applyFont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left" vertical="center" wrapText="1"/>
    </xf>
    <xf numFmtId="0" fontId="1" fillId="2" borderId="0" xfId="0" applyFont="1" applyFill="1" applyAlignment="1" applyProtection="1"/>
    <xf numFmtId="0" fontId="5" fillId="2" borderId="0" xfId="0" applyFont="1" applyFill="1" applyAlignment="1" applyProtection="1"/>
    <xf numFmtId="0" fontId="5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Alignment="1" applyProtection="1">
      <alignment vertical="top"/>
    </xf>
    <xf numFmtId="0" fontId="5" fillId="2" borderId="0" xfId="0" applyFont="1" applyFill="1" applyAlignment="1" applyProtection="1">
      <alignment vertical="top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vertical="top"/>
    </xf>
    <xf numFmtId="0" fontId="5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Protection="1"/>
    <xf numFmtId="0" fontId="5" fillId="0" borderId="0" xfId="0" applyFont="1" applyFill="1" applyAlignment="1" applyProtection="1">
      <alignment vertical="top"/>
    </xf>
    <xf numFmtId="164" fontId="5" fillId="0" borderId="0" xfId="0" applyNumberFormat="1" applyFont="1" applyFill="1" applyBorder="1" applyAlignment="1" applyProtection="1">
      <alignment horizontal="right" vertical="top" wrapText="1"/>
    </xf>
    <xf numFmtId="164" fontId="5" fillId="0" borderId="0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/>
    <xf numFmtId="0" fontId="5" fillId="0" borderId="0" xfId="0" applyFont="1" applyFill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5" fillId="2" borderId="0" xfId="0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top"/>
    </xf>
    <xf numFmtId="0" fontId="20" fillId="0" borderId="0" xfId="0" applyFont="1" applyBorder="1" applyAlignment="1" applyProtection="1">
      <alignment horizontal="left"/>
    </xf>
    <xf numFmtId="49" fontId="5" fillId="4" borderId="27" xfId="0" applyNumberFormat="1" applyFont="1" applyFill="1" applyBorder="1" applyAlignment="1" applyProtection="1">
      <alignment horizontal="right" wrapText="1"/>
    </xf>
    <xf numFmtId="0" fontId="5" fillId="0" borderId="0" xfId="0" applyFont="1" applyBorder="1" applyAlignment="1" applyProtection="1">
      <alignment vertical="center"/>
    </xf>
    <xf numFmtId="49" fontId="5" fillId="2" borderId="0" xfId="0" applyNumberFormat="1" applyFont="1" applyFill="1" applyBorder="1" applyProtection="1"/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14" fillId="0" borderId="0" xfId="0" applyFont="1" applyProtection="1"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49" fontId="5" fillId="2" borderId="31" xfId="0" applyNumberFormat="1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left" vertical="top"/>
      <protection locked="0"/>
    </xf>
    <xf numFmtId="0" fontId="5" fillId="0" borderId="29" xfId="0" applyFont="1" applyFill="1" applyBorder="1" applyAlignment="1" applyProtection="1">
      <alignment horizontal="center" vertical="top" wrapText="1"/>
    </xf>
    <xf numFmtId="0" fontId="5" fillId="0" borderId="27" xfId="0" applyFont="1" applyFill="1" applyBorder="1" applyAlignment="1" applyProtection="1">
      <alignment horizontal="center" vertical="top" wrapText="1"/>
    </xf>
    <xf numFmtId="0" fontId="5" fillId="0" borderId="27" xfId="0" applyFont="1" applyFill="1" applyBorder="1" applyAlignment="1" applyProtection="1">
      <alignment wrapText="1"/>
    </xf>
    <xf numFmtId="49" fontId="5" fillId="0" borderId="38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5" fillId="2" borderId="39" xfId="0" applyNumberFormat="1" applyFont="1" applyFill="1" applyBorder="1" applyAlignment="1" applyProtection="1">
      <alignment horizontal="center" vertical="center" wrapText="1"/>
    </xf>
    <xf numFmtId="49" fontId="6" fillId="0" borderId="38" xfId="0" applyNumberFormat="1" applyFont="1" applyFill="1" applyBorder="1" applyAlignment="1" applyProtection="1">
      <alignment horizontal="center" vertical="center" wrapText="1"/>
    </xf>
    <xf numFmtId="49" fontId="6" fillId="2" borderId="39" xfId="0" applyNumberFormat="1" applyFont="1" applyFill="1" applyBorder="1" applyAlignment="1" applyProtection="1">
      <alignment horizontal="center" vertical="center" wrapText="1"/>
    </xf>
    <xf numFmtId="49" fontId="5" fillId="0" borderId="30" xfId="0" applyNumberFormat="1" applyFont="1" applyFill="1" applyBorder="1" applyAlignment="1" applyProtection="1">
      <alignment horizontal="left" vertical="top" indent="1"/>
    </xf>
    <xf numFmtId="49" fontId="5" fillId="0" borderId="36" xfId="0" applyNumberFormat="1" applyFont="1" applyFill="1" applyBorder="1" applyAlignment="1" applyProtection="1">
      <alignment horizontal="left" vertical="top" indent="1"/>
    </xf>
    <xf numFmtId="49" fontId="5" fillId="4" borderId="36" xfId="0" applyNumberFormat="1" applyFont="1" applyFill="1" applyBorder="1" applyAlignment="1" applyProtection="1">
      <alignment horizontal="left" vertical="top" indent="1"/>
    </xf>
    <xf numFmtId="49" fontId="5" fillId="0" borderId="32" xfId="0" applyNumberFormat="1" applyFont="1" applyFill="1" applyBorder="1" applyAlignment="1" applyProtection="1">
      <alignment horizontal="left" vertical="top" indent="1"/>
    </xf>
    <xf numFmtId="49" fontId="5" fillId="0" borderId="34" xfId="0" applyNumberFormat="1" applyFont="1" applyFill="1" applyBorder="1" applyAlignment="1" applyProtection="1">
      <alignment horizontal="left" vertical="top" indent="1"/>
    </xf>
    <xf numFmtId="49" fontId="5" fillId="4" borderId="32" xfId="0" applyNumberFormat="1" applyFont="1" applyFill="1" applyBorder="1" applyAlignment="1" applyProtection="1">
      <alignment horizontal="left" vertical="top" indent="1"/>
    </xf>
    <xf numFmtId="49" fontId="5" fillId="4" borderId="40" xfId="0" applyNumberFormat="1" applyFont="1" applyFill="1" applyBorder="1" applyAlignment="1" applyProtection="1">
      <alignment horizontal="left" vertical="top" indent="1"/>
    </xf>
    <xf numFmtId="0" fontId="5" fillId="4" borderId="0" xfId="0" applyFont="1" applyFill="1" applyBorder="1" applyProtection="1"/>
    <xf numFmtId="49" fontId="5" fillId="4" borderId="34" xfId="0" applyNumberFormat="1" applyFont="1" applyFill="1" applyBorder="1" applyAlignment="1" applyProtection="1">
      <alignment horizontal="left" vertical="top" indent="1"/>
    </xf>
    <xf numFmtId="49" fontId="5" fillId="4" borderId="17" xfId="0" applyNumberFormat="1" applyFont="1" applyFill="1" applyBorder="1" applyAlignment="1" applyProtection="1">
      <alignment horizontal="left" vertical="top"/>
    </xf>
    <xf numFmtId="49" fontId="5" fillId="4" borderId="18" xfId="0" applyNumberFormat="1" applyFont="1" applyFill="1" applyBorder="1" applyAlignment="1" applyProtection="1">
      <alignment horizontal="left" vertical="top"/>
    </xf>
    <xf numFmtId="49" fontId="5" fillId="4" borderId="19" xfId="0" applyNumberFormat="1" applyFont="1" applyFill="1" applyBorder="1" applyAlignment="1" applyProtection="1">
      <alignment horizontal="left" vertical="top"/>
    </xf>
    <xf numFmtId="49" fontId="5" fillId="4" borderId="15" xfId="0" applyNumberFormat="1" applyFont="1" applyFill="1" applyBorder="1" applyAlignment="1" applyProtection="1">
      <alignment horizontal="left" vertical="top" wrapText="1"/>
    </xf>
    <xf numFmtId="49" fontId="5" fillId="4" borderId="16" xfId="0" applyNumberFormat="1" applyFont="1" applyFill="1" applyBorder="1" applyAlignment="1" applyProtection="1">
      <alignment horizontal="left" vertical="top" wrapText="1"/>
    </xf>
    <xf numFmtId="49" fontId="5" fillId="4" borderId="21" xfId="0" applyNumberFormat="1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 vertical="top" wrapText="1"/>
    </xf>
    <xf numFmtId="49" fontId="5" fillId="4" borderId="12" xfId="0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4" borderId="11" xfId="0" applyNumberFormat="1" applyFont="1" applyFill="1" applyBorder="1" applyAlignment="1" applyProtection="1">
      <alignment horizontal="left" vertical="top"/>
    </xf>
    <xf numFmtId="49" fontId="5" fillId="0" borderId="19" xfId="0" applyNumberFormat="1" applyFont="1" applyFill="1" applyBorder="1" applyAlignment="1" applyProtection="1">
      <alignment horizontal="left" vertical="top"/>
    </xf>
    <xf numFmtId="0" fontId="21" fillId="0" borderId="0" xfId="0" applyFont="1"/>
    <xf numFmtId="0" fontId="22" fillId="0" borderId="0" xfId="0" applyFont="1"/>
    <xf numFmtId="0" fontId="1" fillId="2" borderId="27" xfId="0" applyFont="1" applyFill="1" applyBorder="1" applyAlignment="1" applyProtection="1"/>
    <xf numFmtId="0" fontId="5" fillId="0" borderId="0" xfId="0" applyFont="1" applyAlignment="1" applyProtection="1">
      <alignment horizontal="center" vertical="top"/>
      <protection locked="0"/>
    </xf>
    <xf numFmtId="0" fontId="16" fillId="2" borderId="27" xfId="0" applyFont="1" applyFill="1" applyBorder="1" applyAlignment="1" applyProtection="1">
      <alignment horizontal="left" vertical="center"/>
    </xf>
    <xf numFmtId="49" fontId="2" fillId="2" borderId="44" xfId="0" applyNumberFormat="1" applyFont="1" applyFill="1" applyBorder="1" applyAlignment="1" applyProtection="1">
      <alignment horizontal="center" vertical="center" wrapText="1"/>
    </xf>
    <xf numFmtId="49" fontId="1" fillId="2" borderId="27" xfId="0" applyNumberFormat="1" applyFont="1" applyFill="1" applyBorder="1" applyAlignment="1" applyProtection="1"/>
    <xf numFmtId="49" fontId="1" fillId="4" borderId="27" xfId="0" applyNumberFormat="1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Protection="1"/>
    <xf numFmtId="0" fontId="23" fillId="0" borderId="0" xfId="0" applyFont="1"/>
    <xf numFmtId="49" fontId="24" fillId="4" borderId="1" xfId="0" applyNumberFormat="1" applyFont="1" applyFill="1" applyBorder="1" applyAlignment="1" applyProtection="1">
      <alignment horizontal="center"/>
      <protection locked="0"/>
    </xf>
    <xf numFmtId="165" fontId="5" fillId="3" borderId="9" xfId="7" applyFont="1" applyFill="1" applyBorder="1" applyAlignment="1" applyProtection="1">
      <alignment horizontal="right" vertical="top" wrapText="1"/>
    </xf>
    <xf numFmtId="165" fontId="5" fillId="3" borderId="31" xfId="7" applyFont="1" applyFill="1" applyBorder="1" applyAlignment="1" applyProtection="1">
      <alignment horizontal="right" vertical="top"/>
    </xf>
    <xf numFmtId="165" fontId="5" fillId="0" borderId="14" xfId="7" applyFont="1" applyFill="1" applyBorder="1" applyAlignment="1" applyProtection="1">
      <alignment horizontal="right" vertical="top" wrapText="1"/>
      <protection locked="0"/>
    </xf>
    <xf numFmtId="165" fontId="5" fillId="0" borderId="37" xfId="7" applyFont="1" applyFill="1" applyBorder="1" applyAlignment="1" applyProtection="1">
      <alignment horizontal="right" vertical="top"/>
      <protection locked="0"/>
    </xf>
    <xf numFmtId="165" fontId="5" fillId="0" borderId="13" xfId="7" applyFont="1" applyFill="1" applyBorder="1" applyAlignment="1" applyProtection="1">
      <alignment horizontal="right" vertical="top" wrapText="1"/>
      <protection locked="0"/>
    </xf>
    <xf numFmtId="165" fontId="5" fillId="0" borderId="33" xfId="7" applyFont="1" applyFill="1" applyBorder="1" applyAlignment="1" applyProtection="1">
      <alignment horizontal="right" vertical="top"/>
      <protection locked="0"/>
    </xf>
    <xf numFmtId="165" fontId="5" fillId="0" borderId="20" xfId="7" applyFont="1" applyFill="1" applyBorder="1" applyAlignment="1" applyProtection="1">
      <alignment horizontal="right" vertical="top" wrapText="1"/>
      <protection locked="0"/>
    </xf>
    <xf numFmtId="165" fontId="5" fillId="4" borderId="35" xfId="7" applyFont="1" applyFill="1" applyBorder="1" applyAlignment="1" applyProtection="1">
      <alignment horizontal="right" vertical="top"/>
      <protection locked="0"/>
    </xf>
    <xf numFmtId="165" fontId="5" fillId="3" borderId="14" xfId="7" applyFont="1" applyFill="1" applyBorder="1" applyAlignment="1" applyProtection="1">
      <alignment horizontal="right" vertical="top" wrapText="1"/>
    </xf>
    <xf numFmtId="165" fontId="5" fillId="3" borderId="37" xfId="7" applyFont="1" applyFill="1" applyBorder="1" applyAlignment="1" applyProtection="1">
      <alignment horizontal="right" vertical="top"/>
    </xf>
    <xf numFmtId="165" fontId="5" fillId="4" borderId="20" xfId="7" applyFont="1" applyFill="1" applyBorder="1" applyAlignment="1" applyProtection="1">
      <alignment horizontal="right" vertical="top" wrapText="1"/>
      <protection locked="0"/>
    </xf>
    <xf numFmtId="165" fontId="5" fillId="4" borderId="13" xfId="7" applyFont="1" applyFill="1" applyBorder="1" applyAlignment="1" applyProtection="1">
      <alignment horizontal="right" vertical="top" wrapText="1"/>
      <protection locked="0"/>
    </xf>
    <xf numFmtId="165" fontId="5" fillId="4" borderId="37" xfId="7" applyFont="1" applyFill="1" applyBorder="1" applyAlignment="1" applyProtection="1">
      <alignment horizontal="right" vertical="top"/>
      <protection locked="0"/>
    </xf>
    <xf numFmtId="165" fontId="5" fillId="3" borderId="13" xfId="7" applyFont="1" applyFill="1" applyBorder="1" applyAlignment="1" applyProtection="1">
      <alignment horizontal="right" vertical="top" wrapText="1"/>
    </xf>
    <xf numFmtId="165" fontId="5" fillId="3" borderId="33" xfId="7" applyFont="1" applyFill="1" applyBorder="1" applyAlignment="1" applyProtection="1">
      <alignment horizontal="right" vertical="top"/>
    </xf>
    <xf numFmtId="165" fontId="5" fillId="0" borderId="22" xfId="7" applyFont="1" applyFill="1" applyBorder="1" applyAlignment="1" applyProtection="1">
      <alignment horizontal="right" vertical="top" wrapText="1"/>
      <protection locked="0"/>
    </xf>
    <xf numFmtId="165" fontId="5" fillId="0" borderId="50" xfId="7" applyFont="1" applyFill="1" applyBorder="1" applyAlignment="1" applyProtection="1">
      <alignment horizontal="right" vertical="top"/>
      <protection locked="0"/>
    </xf>
    <xf numFmtId="165" fontId="5" fillId="0" borderId="35" xfId="7" applyFont="1" applyFill="1" applyBorder="1" applyAlignment="1" applyProtection="1">
      <alignment horizontal="right" vertical="top"/>
      <protection locked="0"/>
    </xf>
    <xf numFmtId="165" fontId="5" fillId="4" borderId="14" xfId="7" applyFont="1" applyFill="1" applyBorder="1" applyAlignment="1" applyProtection="1">
      <alignment horizontal="right" vertical="top" wrapText="1"/>
      <protection locked="0"/>
    </xf>
    <xf numFmtId="165" fontId="5" fillId="3" borderId="20" xfId="7" applyFont="1" applyFill="1" applyBorder="1" applyAlignment="1" applyProtection="1">
      <alignment horizontal="right" vertical="top" wrapText="1"/>
    </xf>
    <xf numFmtId="165" fontId="5" fillId="3" borderId="35" xfId="7" applyFont="1" applyFill="1" applyBorder="1" applyAlignment="1" applyProtection="1">
      <alignment horizontal="right" vertical="top"/>
    </xf>
    <xf numFmtId="165" fontId="5" fillId="3" borderId="13" xfId="7" applyFont="1" applyFill="1" applyBorder="1" applyAlignment="1" applyProtection="1">
      <alignment horizontal="right" vertical="top" wrapText="1"/>
      <protection locked="0"/>
    </xf>
    <xf numFmtId="165" fontId="5" fillId="3" borderId="33" xfId="7" applyFont="1" applyFill="1" applyBorder="1" applyAlignment="1" applyProtection="1">
      <alignment horizontal="right" vertical="top"/>
      <protection locked="0"/>
    </xf>
    <xf numFmtId="165" fontId="5" fillId="4" borderId="33" xfId="7" applyFont="1" applyFill="1" applyBorder="1" applyAlignment="1" applyProtection="1">
      <alignment horizontal="right" vertical="top"/>
      <protection locked="0"/>
    </xf>
    <xf numFmtId="165" fontId="1" fillId="3" borderId="9" xfId="7" applyFont="1" applyFill="1" applyBorder="1" applyAlignment="1" applyProtection="1">
      <alignment horizontal="right" vertical="top" wrapText="1"/>
    </xf>
    <xf numFmtId="165" fontId="1" fillId="3" borderId="31" xfId="7" applyFont="1" applyFill="1" applyBorder="1" applyAlignment="1" applyProtection="1">
      <alignment horizontal="right" vertical="top"/>
    </xf>
    <xf numFmtId="165" fontId="1" fillId="3" borderId="14" xfId="7" applyFont="1" applyFill="1" applyBorder="1" applyAlignment="1" applyProtection="1">
      <alignment horizontal="right" vertical="top" wrapText="1"/>
    </xf>
    <xf numFmtId="165" fontId="1" fillId="3" borderId="37" xfId="7" applyFont="1" applyFill="1" applyBorder="1" applyAlignment="1" applyProtection="1">
      <alignment horizontal="right" vertical="top"/>
    </xf>
    <xf numFmtId="165" fontId="1" fillId="3" borderId="13" xfId="7" applyFont="1" applyFill="1" applyBorder="1" applyAlignment="1" applyProtection="1">
      <alignment horizontal="right" vertical="top" wrapText="1"/>
    </xf>
    <xf numFmtId="165" fontId="1" fillId="3" borderId="33" xfId="7" applyFont="1" applyFill="1" applyBorder="1" applyAlignment="1" applyProtection="1">
      <alignment horizontal="right" vertical="top"/>
    </xf>
    <xf numFmtId="165" fontId="1" fillId="0" borderId="13" xfId="7" applyFont="1" applyFill="1" applyBorder="1" applyAlignment="1" applyProtection="1">
      <alignment horizontal="right" vertical="top" wrapText="1"/>
      <protection locked="0"/>
    </xf>
    <xf numFmtId="165" fontId="5" fillId="3" borderId="50" xfId="7" applyFont="1" applyFill="1" applyBorder="1" applyAlignment="1" applyProtection="1">
      <alignment horizontal="right" vertical="top"/>
    </xf>
    <xf numFmtId="165" fontId="5" fillId="3" borderId="37" xfId="7" applyFont="1" applyFill="1" applyBorder="1" applyAlignment="1" applyProtection="1">
      <alignment horizontal="right" vertical="top"/>
      <protection locked="0"/>
    </xf>
    <xf numFmtId="165" fontId="5" fillId="3" borderId="50" xfId="7" applyFont="1" applyFill="1" applyBorder="1" applyAlignment="1" applyProtection="1">
      <alignment horizontal="right" vertical="top"/>
      <protection locked="0"/>
    </xf>
    <xf numFmtId="49" fontId="20" fillId="2" borderId="27" xfId="0" applyNumberFormat="1" applyFont="1" applyFill="1" applyBorder="1" applyAlignment="1" applyProtection="1">
      <protection locked="0"/>
    </xf>
    <xf numFmtId="49" fontId="5" fillId="4" borderId="15" xfId="0" applyNumberFormat="1" applyFont="1" applyFill="1" applyBorder="1" applyAlignment="1" applyProtection="1">
      <alignment horizontal="left" vertical="top" wrapText="1"/>
    </xf>
    <xf numFmtId="49" fontId="5" fillId="4" borderId="16" xfId="0" applyNumberFormat="1" applyFont="1" applyFill="1" applyBorder="1" applyAlignment="1" applyProtection="1">
      <alignment horizontal="left" vertical="top" wrapText="1"/>
    </xf>
    <xf numFmtId="49" fontId="5" fillId="4" borderId="21" xfId="0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5" fillId="0" borderId="27" xfId="0" applyFont="1" applyFill="1" applyBorder="1" applyAlignment="1" applyProtection="1">
      <alignment horizontal="left"/>
      <protection locked="0"/>
    </xf>
    <xf numFmtId="49" fontId="16" fillId="0" borderId="1" xfId="0" applyNumberFormat="1" applyFont="1" applyFill="1" applyBorder="1" applyAlignment="1" applyProtection="1">
      <alignment horizontal="left" indent="3"/>
      <protection locked="0"/>
    </xf>
    <xf numFmtId="49" fontId="16" fillId="2" borderId="1" xfId="0" applyNumberFormat="1" applyFont="1" applyFill="1" applyBorder="1" applyAlignment="1" applyProtection="1">
      <alignment horizontal="left" indent="3"/>
      <protection locked="0"/>
    </xf>
    <xf numFmtId="0" fontId="5" fillId="0" borderId="23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center" wrapText="1"/>
    </xf>
    <xf numFmtId="0" fontId="12" fillId="0" borderId="0" xfId="0" applyFont="1" applyBorder="1" applyAlignment="1" applyProtection="1"/>
    <xf numFmtId="0" fontId="5" fillId="2" borderId="0" xfId="0" applyFont="1" applyFill="1" applyBorder="1" applyAlignment="1" applyProtection="1">
      <alignment horizontal="center" wrapText="1"/>
      <protection locked="0"/>
    </xf>
    <xf numFmtId="0" fontId="5" fillId="0" borderId="23" xfId="0" applyFont="1" applyFill="1" applyBorder="1" applyAlignment="1" applyProtection="1">
      <alignment horizontal="center" wrapText="1"/>
    </xf>
    <xf numFmtId="49" fontId="5" fillId="4" borderId="10" xfId="0" applyNumberFormat="1" applyFont="1" applyFill="1" applyBorder="1" applyAlignment="1" applyProtection="1">
      <alignment horizontal="left" vertical="top" wrapText="1"/>
    </xf>
    <xf numFmtId="49" fontId="5" fillId="4" borderId="11" xfId="0" applyNumberFormat="1" applyFont="1" applyFill="1" applyBorder="1" applyAlignment="1" applyProtection="1">
      <alignment horizontal="left" vertical="top" wrapText="1"/>
    </xf>
    <xf numFmtId="49" fontId="5" fillId="4" borderId="12" xfId="0" applyNumberFormat="1" applyFont="1" applyFill="1" applyBorder="1" applyAlignment="1" applyProtection="1">
      <alignment horizontal="left" vertical="top" wrapText="1"/>
    </xf>
    <xf numFmtId="49" fontId="20" fillId="0" borderId="27" xfId="0" applyNumberFormat="1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Alignment="1" applyProtection="1">
      <alignment horizontal="left" vertical="center" wrapText="1"/>
    </xf>
    <xf numFmtId="0" fontId="5" fillId="0" borderId="28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5" fillId="2" borderId="30" xfId="0" applyNumberFormat="1" applyFont="1" applyFill="1" applyBorder="1" applyAlignment="1" applyProtection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wrapText="1"/>
    </xf>
    <xf numFmtId="0" fontId="5" fillId="4" borderId="40" xfId="0" applyNumberFormat="1" applyFont="1" applyFill="1" applyBorder="1" applyAlignment="1" applyProtection="1">
      <alignment horizontal="left" vertical="top" wrapText="1"/>
    </xf>
    <xf numFmtId="0" fontId="12" fillId="4" borderId="22" xfId="0" applyFont="1" applyFill="1" applyBorder="1" applyAlignment="1" applyProtection="1">
      <alignment vertical="top"/>
    </xf>
    <xf numFmtId="0" fontId="12" fillId="4" borderId="41" xfId="0" applyFont="1" applyFill="1" applyBorder="1" applyAlignment="1" applyProtection="1">
      <alignment vertical="top"/>
    </xf>
    <xf numFmtId="0" fontId="12" fillId="4" borderId="42" xfId="0" applyFont="1" applyFill="1" applyBorder="1" applyAlignment="1" applyProtection="1">
      <alignment vertical="top"/>
    </xf>
    <xf numFmtId="0" fontId="5" fillId="4" borderId="33" xfId="0" applyNumberFormat="1" applyFont="1" applyFill="1" applyBorder="1" applyAlignment="1" applyProtection="1">
      <alignment horizontal="center" vertical="center" wrapText="1"/>
    </xf>
    <xf numFmtId="0" fontId="12" fillId="4" borderId="33" xfId="0" applyFont="1" applyFill="1" applyBorder="1" applyProtection="1"/>
    <xf numFmtId="0" fontId="12" fillId="4" borderId="35" xfId="0" applyFont="1" applyFill="1" applyBorder="1" applyProtection="1"/>
    <xf numFmtId="0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" fillId="4" borderId="43" xfId="0" applyNumberFormat="1" applyFont="1" applyFill="1" applyBorder="1" applyAlignment="1" applyProtection="1">
      <alignment horizontal="left" vertical="center" wrapText="1"/>
    </xf>
    <xf numFmtId="0" fontId="12" fillId="4" borderId="44" xfId="0" applyFont="1" applyFill="1" applyBorder="1" applyProtection="1"/>
    <xf numFmtId="0" fontId="5" fillId="2" borderId="4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46" xfId="0" applyFont="1" applyFill="1" applyBorder="1" applyAlignment="1" applyProtection="1">
      <alignment horizontal="left"/>
      <protection locked="0"/>
    </xf>
    <xf numFmtId="0" fontId="5" fillId="0" borderId="28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25" fillId="0" borderId="16" xfId="0" applyFont="1" applyFill="1" applyBorder="1" applyAlignment="1" applyProtection="1">
      <alignment horizontal="left" vertical="top" wrapText="1"/>
      <protection locked="0"/>
    </xf>
    <xf numFmtId="0" fontId="25" fillId="0" borderId="48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49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49" xfId="0" applyFont="1" applyFill="1" applyBorder="1" applyAlignment="1" applyProtection="1">
      <alignment horizontal="left"/>
      <protection locked="0"/>
    </xf>
    <xf numFmtId="49" fontId="5" fillId="4" borderId="6" xfId="0" applyNumberFormat="1" applyFont="1" applyFill="1" applyBorder="1" applyAlignment="1" applyProtection="1">
      <alignment horizontal="left" vertical="top"/>
    </xf>
    <xf numFmtId="49" fontId="5" fillId="4" borderId="7" xfId="0" applyNumberFormat="1" applyFont="1" applyFill="1" applyBorder="1" applyAlignment="1" applyProtection="1">
      <alignment horizontal="left" vertical="top"/>
    </xf>
    <xf numFmtId="49" fontId="5" fillId="4" borderId="8" xfId="0" applyNumberFormat="1" applyFont="1" applyFill="1" applyBorder="1" applyAlignment="1" applyProtection="1">
      <alignment horizontal="left" vertical="top"/>
    </xf>
    <xf numFmtId="49" fontId="5" fillId="0" borderId="10" xfId="0" applyNumberFormat="1" applyFont="1" applyFill="1" applyBorder="1" applyAlignment="1" applyProtection="1">
      <alignment horizontal="right" vertical="top"/>
    </xf>
    <xf numFmtId="49" fontId="5" fillId="0" borderId="11" xfId="0" applyNumberFormat="1" applyFont="1" applyFill="1" applyBorder="1" applyAlignment="1" applyProtection="1">
      <alignment horizontal="right" vertical="top"/>
    </xf>
    <xf numFmtId="49" fontId="5" fillId="4" borderId="11" xfId="0" applyNumberFormat="1" applyFont="1" applyFill="1" applyBorder="1" applyAlignment="1" applyProtection="1">
      <alignment horizontal="left" vertical="top"/>
    </xf>
    <xf numFmtId="49" fontId="5" fillId="0" borderId="11" xfId="0" applyNumberFormat="1" applyFont="1" applyFill="1" applyBorder="1" applyAlignment="1" applyProtection="1">
      <alignment horizontal="left" vertical="top"/>
    </xf>
    <xf numFmtId="49" fontId="5" fillId="0" borderId="10" xfId="0" applyNumberFormat="1" applyFont="1" applyFill="1" applyBorder="1" applyAlignment="1" applyProtection="1">
      <alignment horizontal="left" vertical="top"/>
    </xf>
    <xf numFmtId="49" fontId="5" fillId="0" borderId="17" xfId="0" applyNumberFormat="1" applyFont="1" applyFill="1" applyBorder="1" applyAlignment="1" applyProtection="1">
      <alignment horizontal="left" vertical="top"/>
    </xf>
    <xf numFmtId="49" fontId="5" fillId="0" borderId="18" xfId="0" applyNumberFormat="1" applyFont="1" applyFill="1" applyBorder="1" applyAlignment="1" applyProtection="1">
      <alignment horizontal="left" vertical="top"/>
    </xf>
    <xf numFmtId="49" fontId="5" fillId="4" borderId="6" xfId="0" applyNumberFormat="1" applyFont="1" applyFill="1" applyBorder="1" applyAlignment="1" applyProtection="1">
      <alignment horizontal="left" vertical="top" wrapText="1"/>
    </xf>
    <xf numFmtId="49" fontId="5" fillId="4" borderId="7" xfId="0" applyNumberFormat="1" applyFont="1" applyFill="1" applyBorder="1" applyAlignment="1" applyProtection="1">
      <alignment horizontal="left" vertical="top" wrapText="1"/>
    </xf>
    <xf numFmtId="49" fontId="5" fillId="4" borderId="8" xfId="0" applyNumberFormat="1" applyFont="1" applyFill="1" applyBorder="1" applyAlignment="1" applyProtection="1">
      <alignment horizontal="left" vertical="top" wrapText="1"/>
    </xf>
    <xf numFmtId="49" fontId="1" fillId="0" borderId="17" xfId="0" applyNumberFormat="1" applyFont="1" applyFill="1" applyBorder="1" applyAlignment="1" applyProtection="1">
      <alignment horizontal="left" vertical="top"/>
    </xf>
    <xf numFmtId="49" fontId="5" fillId="0" borderId="19" xfId="0" applyNumberFormat="1" applyFont="1" applyFill="1" applyBorder="1" applyAlignment="1" applyProtection="1">
      <alignment horizontal="left" vertical="top"/>
    </xf>
    <xf numFmtId="49" fontId="5" fillId="4" borderId="10" xfId="0" applyNumberFormat="1" applyFont="1" applyFill="1" applyBorder="1" applyAlignment="1" applyProtection="1">
      <alignment horizontal="left" vertical="top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19" fillId="0" borderId="27" xfId="0" applyFont="1" applyFill="1" applyBorder="1" applyAlignment="1" applyProtection="1">
      <alignment horizontal="right" vertical="top" wrapText="1"/>
    </xf>
    <xf numFmtId="0" fontId="19" fillId="0" borderId="47" xfId="0" applyFont="1" applyFill="1" applyBorder="1" applyAlignment="1" applyProtection="1">
      <alignment horizontal="right" vertical="top" wrapText="1"/>
    </xf>
    <xf numFmtId="49" fontId="5" fillId="4" borderId="10" xfId="0" applyNumberFormat="1" applyFont="1" applyFill="1" applyBorder="1" applyAlignment="1" applyProtection="1">
      <alignment horizontal="right" vertical="top"/>
    </xf>
    <xf numFmtId="49" fontId="5" fillId="4" borderId="11" xfId="0" applyNumberFormat="1" applyFont="1" applyFill="1" applyBorder="1" applyAlignment="1" applyProtection="1">
      <alignment horizontal="right" vertical="top"/>
    </xf>
    <xf numFmtId="49" fontId="5" fillId="4" borderId="17" xfId="0" applyNumberFormat="1" applyFont="1" applyFill="1" applyBorder="1" applyAlignment="1" applyProtection="1">
      <alignment horizontal="left" vertical="top" wrapText="1"/>
    </xf>
    <xf numFmtId="49" fontId="5" fillId="4" borderId="18" xfId="0" applyNumberFormat="1" applyFont="1" applyFill="1" applyBorder="1" applyAlignment="1" applyProtection="1">
      <alignment horizontal="left" vertical="top" wrapText="1"/>
    </xf>
    <xf numFmtId="49" fontId="5" fillId="4" borderId="19" xfId="0" applyNumberFormat="1" applyFont="1" applyFill="1" applyBorder="1" applyAlignment="1" applyProtection="1">
      <alignment horizontal="left" vertical="top" wrapText="1"/>
    </xf>
    <xf numFmtId="0" fontId="16" fillId="2" borderId="27" xfId="0" applyFont="1" applyFill="1" applyBorder="1" applyAlignment="1" applyProtection="1">
      <alignment horizontal="left" vertical="center"/>
    </xf>
    <xf numFmtId="49" fontId="16" fillId="2" borderId="27" xfId="0" applyNumberFormat="1" applyFont="1" applyFill="1" applyBorder="1" applyAlignment="1" applyProtection="1">
      <alignment horizontal="left" indent="3"/>
      <protection locked="0"/>
    </xf>
    <xf numFmtId="49" fontId="16" fillId="0" borderId="27" xfId="0" applyNumberFormat="1" applyFont="1" applyFill="1" applyBorder="1" applyAlignment="1" applyProtection="1">
      <alignment horizontal="left" indent="3"/>
      <protection locked="0"/>
    </xf>
  </cellXfs>
  <cellStyles count="8">
    <cellStyle name="0 серий" xfId="7"/>
    <cellStyle name="Заголовок 1 2" xfId="1"/>
    <cellStyle name="Заголовок 2 2" xfId="2"/>
    <cellStyle name="Заголовок 3 2" xfId="3"/>
    <cellStyle name="Заголовок 4 2" xfId="4"/>
    <cellStyle name="Звичайний 2" xfId="5"/>
    <cellStyle name="Обычный" xfId="0" builtinId="0"/>
    <cellStyle name="Обычный 2 15" xfId="6"/>
  </cellStyles>
  <dxfs count="185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6000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00FF"/>
        <name val="Cambria"/>
        <scheme val="none"/>
      </font>
      <border>
        <left/>
        <right/>
        <top/>
        <bottom style="thin">
          <color rgb="FF0000FF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FF"/>
      <color rgb="FF00FFFF"/>
      <color rgb="FF33CCFF"/>
      <color rgb="FFECE5FF"/>
      <color rgb="FFE7E7FD"/>
      <color rgb="FFE9EBFB"/>
      <color rgb="FFEAF0FA"/>
      <color rgb="FFEAF8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"/>
  <sheetViews>
    <sheetView workbookViewId="0">
      <selection activeCell="E42" sqref="E42"/>
    </sheetView>
  </sheetViews>
  <sheetFormatPr defaultRowHeight="12.75" x14ac:dyDescent="0.2"/>
  <sheetData>
    <row r="2" spans="2:10" ht="18.75" x14ac:dyDescent="0.3">
      <c r="B2" s="184" t="s">
        <v>138</v>
      </c>
      <c r="C2" s="185"/>
      <c r="D2" s="185"/>
      <c r="E2" s="185"/>
      <c r="F2" s="185"/>
      <c r="G2" s="185"/>
      <c r="H2" s="185"/>
      <c r="I2" s="185"/>
      <c r="J2" s="185"/>
    </row>
    <row r="4" spans="2:10" ht="18" x14ac:dyDescent="0.25">
      <c r="B4" s="193">
        <f>'1 січ'!H12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topLeftCell="A3" zoomScale="70" zoomScaleNormal="70" zoomScaleSheetLayoutView="50" zoomScalePageLayoutView="39" workbookViewId="0">
      <selection activeCell="J4" sqref="J4"/>
    </sheetView>
  </sheetViews>
  <sheetFormatPr defaultColWidth="15.7109375" defaultRowHeight="18.75" x14ac:dyDescent="0.3"/>
  <cols>
    <col min="1" max="1" width="1.7109375" style="99" customWidth="1"/>
    <col min="2" max="2" width="7.8554687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5.42578125" style="45" customWidth="1"/>
    <col min="16" max="16" width="17.855468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4" t="s">
        <v>147</v>
      </c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>
        <f>'1 січ'!H12:P12</f>
        <v>0</v>
      </c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179"/>
      <c r="W12" s="179"/>
      <c r="X12" s="114"/>
      <c r="Y12" s="114"/>
      <c r="Z12" s="114"/>
      <c r="AA12" s="114"/>
      <c r="AB12" s="179"/>
      <c r="AC12" s="179"/>
      <c r="AD12" s="179"/>
    </row>
    <row r="13" spans="1:30" ht="20.25" x14ac:dyDescent="0.3">
      <c r="B13" s="154" t="s">
        <v>13</v>
      </c>
      <c r="C13" s="181"/>
      <c r="D13" s="181"/>
      <c r="E13" s="181"/>
      <c r="F13" s="181"/>
      <c r="G13" s="58"/>
      <c r="H13" s="273">
        <f>'1 січ'!H13:P13</f>
        <v>0</v>
      </c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179"/>
      <c r="W13" s="179"/>
      <c r="X13" s="114"/>
      <c r="Y13" s="114"/>
      <c r="Z13" s="114"/>
      <c r="AA13" s="114"/>
      <c r="AB13" s="179"/>
      <c r="AC13" s="179"/>
      <c r="AD13" s="179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>
        <f>'1 січ'!H14:P14</f>
        <v>0</v>
      </c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219">
        <f>O20+O22+O21+O23</f>
        <v>0</v>
      </c>
      <c r="P19" s="220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204">
        <f>O20+'8 серп'!P20</f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204">
        <f>O21+'8 серп'!P21</f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204">
        <f>O22+'8 серп'!P22</f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204">
        <f>O23+'8 серп'!P23</f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21">
        <f>O27+O29+O28+O30</f>
        <v>0</v>
      </c>
      <c r="P26" s="222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9">
        <f>O27+'8 серп'!P27</f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9">
        <f>O28+'8 серп'!P28</f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9">
        <f>O29+'8 серп'!P29</f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9">
        <f>O30+'8 серп'!P30</f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183"/>
      <c r="M32" s="84" t="s">
        <v>46</v>
      </c>
      <c r="N32" s="82" t="s">
        <v>117</v>
      </c>
      <c r="O32" s="205">
        <v>0</v>
      </c>
      <c r="P32" s="202"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08">
        <f>'8 серп'!O40</f>
        <v>0</v>
      </c>
      <c r="P33" s="204">
        <f>'1 січ'!P33</f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23">
        <f>O35+O36</f>
        <v>0</v>
      </c>
      <c r="P34" s="224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9">
        <f>O35+'8 серп'!P35</f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9">
        <f>O36+'8 серп'!P36</f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225">
        <v>0</v>
      </c>
      <c r="P37" s="224">
        <f>O37+'8 серп'!P37</f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26">
        <f>O38+'8 серп'!P38</f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182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26">
        <f>O39+'8 серп'!P39</f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23">
        <f>(O33+O34-O37)</f>
        <v>0</v>
      </c>
      <c r="P40" s="224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176"/>
      <c r="D41" s="177"/>
      <c r="E41" s="177"/>
      <c r="F41" s="124" t="s">
        <v>135</v>
      </c>
      <c r="G41" s="177"/>
      <c r="H41" s="177"/>
      <c r="I41" s="177"/>
      <c r="J41" s="177"/>
      <c r="K41" s="177"/>
      <c r="L41" s="178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4">
        <f>O42+'8 серп'!P42</f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208">
        <f>'8 серп'!O46</f>
        <v>0</v>
      </c>
      <c r="P43" s="209">
        <f>'1 січ'!P43</f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180"/>
      <c r="M44" s="80" t="s">
        <v>70</v>
      </c>
      <c r="N44" s="29" t="s">
        <v>49</v>
      </c>
      <c r="O44" s="199">
        <v>0</v>
      </c>
      <c r="P44" s="209">
        <f>O44+'8 серп'!P44</f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180"/>
      <c r="M45" s="80" t="s">
        <v>72</v>
      </c>
      <c r="N45" s="29" t="s">
        <v>49</v>
      </c>
      <c r="O45" s="210">
        <v>0</v>
      </c>
      <c r="P45" s="226">
        <f>O45+'8 серп'!P45</f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219">
        <f>O40+O46</f>
        <v>0</v>
      </c>
      <c r="P47" s="220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235"/>
      <c r="L54" s="235"/>
      <c r="M54" s="235"/>
      <c r="N54" s="235"/>
      <c r="O54" s="235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181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235"/>
      <c r="L56" s="235"/>
      <c r="M56" s="235"/>
      <c r="N56" s="235"/>
      <c r="O56" s="235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236"/>
      <c r="L58" s="236"/>
      <c r="M58" s="236"/>
      <c r="N58" s="236"/>
      <c r="O58" s="236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179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B7:H8"/>
    <mergeCell ref="I7:I9"/>
    <mergeCell ref="L7:P9"/>
    <mergeCell ref="B9:H9"/>
    <mergeCell ref="M1:P1"/>
    <mergeCell ref="B2:P2"/>
    <mergeCell ref="B3:P3"/>
    <mergeCell ref="B6:H6"/>
    <mergeCell ref="L6:P6"/>
    <mergeCell ref="F21:K21"/>
    <mergeCell ref="B11:F11"/>
    <mergeCell ref="G11:P11"/>
    <mergeCell ref="B12:G12"/>
    <mergeCell ref="H12:P12"/>
    <mergeCell ref="H13:P13"/>
    <mergeCell ref="B14:E14"/>
    <mergeCell ref="H14:P14"/>
    <mergeCell ref="G15:P15"/>
    <mergeCell ref="C17:L17"/>
    <mergeCell ref="C18:L18"/>
    <mergeCell ref="C20:E20"/>
    <mergeCell ref="F20:K20"/>
    <mergeCell ref="C33:L33"/>
    <mergeCell ref="F22:K22"/>
    <mergeCell ref="F23:K23"/>
    <mergeCell ref="C24:K24"/>
    <mergeCell ref="C25:L25"/>
    <mergeCell ref="C27:E27"/>
    <mergeCell ref="F27:K27"/>
    <mergeCell ref="F28:K28"/>
    <mergeCell ref="F29:K29"/>
    <mergeCell ref="F30:K30"/>
    <mergeCell ref="C31:K31"/>
    <mergeCell ref="C32:K32"/>
    <mergeCell ref="C46:L46"/>
    <mergeCell ref="C34:L34"/>
    <mergeCell ref="C35:E35"/>
    <mergeCell ref="F35:K35"/>
    <mergeCell ref="F36:K36"/>
    <mergeCell ref="C37:L37"/>
    <mergeCell ref="C38:K38"/>
    <mergeCell ref="C40:L40"/>
    <mergeCell ref="C42:L42"/>
    <mergeCell ref="C43:L43"/>
    <mergeCell ref="C44:K44"/>
    <mergeCell ref="C45:K45"/>
    <mergeCell ref="B57:F57"/>
    <mergeCell ref="H57:I57"/>
    <mergeCell ref="K57:O57"/>
    <mergeCell ref="C47:L47"/>
    <mergeCell ref="C48:L48"/>
    <mergeCell ref="C49:L49"/>
    <mergeCell ref="C50:E50"/>
    <mergeCell ref="F50:K50"/>
    <mergeCell ref="B54:F54"/>
    <mergeCell ref="K54:O54"/>
    <mergeCell ref="B55:F55"/>
    <mergeCell ref="K55:O55"/>
    <mergeCell ref="B56:F56"/>
    <mergeCell ref="H56:I56"/>
    <mergeCell ref="K56:O56"/>
    <mergeCell ref="B58:F58"/>
    <mergeCell ref="K58:O58"/>
    <mergeCell ref="B59:F59"/>
    <mergeCell ref="K59:O59"/>
    <mergeCell ref="F60:G60"/>
    <mergeCell ref="N60:P60"/>
  </mergeCells>
  <conditionalFormatting sqref="N4">
    <cfRule type="containsText" dxfId="72" priority="1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71" priority="16" operator="containsText" text="Заповніть">
      <formula>NOT(ISERROR(SEARCH("Заповніть",Q38)))</formula>
    </cfRule>
  </conditionalFormatting>
  <conditionalFormatting sqref="Q60:R60">
    <cfRule type="notContainsBlanks" dxfId="70" priority="18" stopIfTrue="1">
      <formula>LEN(TRIM(Q60))&gt;0</formula>
    </cfRule>
  </conditionalFormatting>
  <conditionalFormatting sqref="Q14">
    <cfRule type="containsText" dxfId="69" priority="15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68" priority="14" stopIfTrue="1" operator="equal">
      <formula>0</formula>
    </cfRule>
  </conditionalFormatting>
  <conditionalFormatting sqref="Q12">
    <cfRule type="containsText" dxfId="67" priority="13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66" priority="12" stopIfTrue="1">
      <formula>LEN(TRIM(I61))&gt;0</formula>
    </cfRule>
  </conditionalFormatting>
  <conditionalFormatting sqref="Q37">
    <cfRule type="containsText" dxfId="65" priority="11" stopIfTrue="1" operator="containsText" text="ЗАПОВНІТЬ">
      <formula>NOT(ISERROR(SEARCH("ЗАПОВНІТЬ",Q37)))</formula>
    </cfRule>
  </conditionalFormatting>
  <conditionalFormatting sqref="P54">
    <cfRule type="containsText" dxfId="64" priority="10" stopIfTrue="1" operator="containsText" text="ЗАПОВНІТЬ">
      <formula>NOT(ISERROR(SEARCH("ЗАПОВНІТЬ",P54)))</formula>
    </cfRule>
  </conditionalFormatting>
  <conditionalFormatting sqref="P56">
    <cfRule type="containsText" dxfId="63" priority="9" stopIfTrue="1" operator="containsText" text="ЗАПОВНІТЬ">
      <formula>NOT(ISERROR(SEARCH("ЗАПОВНІТЬ",P56)))</formula>
    </cfRule>
  </conditionalFormatting>
  <conditionalFormatting sqref="P58">
    <cfRule type="containsText" dxfId="62" priority="8" stopIfTrue="1" operator="containsText" text="ЗАПОВНІТЬ">
      <formula>NOT(ISERROR(SEARCH("ЗАПОВНІТЬ",P58)))</formula>
    </cfRule>
  </conditionalFormatting>
  <conditionalFormatting sqref="N61">
    <cfRule type="containsText" dxfId="61" priority="7" stopIfTrue="1" operator="containsText" text="ЗАПОВНІТЬ">
      <formula>NOT(ISERROR(SEARCH("ЗАПОВНІТЬ",N61)))</formula>
    </cfRule>
  </conditionalFormatting>
  <conditionalFormatting sqref="F61">
    <cfRule type="containsText" dxfId="60" priority="6" stopIfTrue="1" operator="containsText" text="ЗАПОВНІТЬ">
      <formula>NOT(ISERROR(SEARCH("ЗАПОВНІТЬ",F61)))</formula>
    </cfRule>
  </conditionalFormatting>
  <conditionalFormatting sqref="Q40:R41">
    <cfRule type="containsText" dxfId="59" priority="5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topLeftCell="A3" zoomScale="70" zoomScaleNormal="70" zoomScaleSheetLayoutView="50" zoomScalePageLayoutView="39" workbookViewId="0">
      <selection activeCell="J4" sqref="J4"/>
    </sheetView>
  </sheetViews>
  <sheetFormatPr defaultColWidth="15.7109375" defaultRowHeight="18.75" x14ac:dyDescent="0.3"/>
  <cols>
    <col min="1" max="1" width="1.7109375" style="99" customWidth="1"/>
    <col min="2" max="2" width="7.8554687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5.42578125" style="45" customWidth="1"/>
    <col min="16" max="16" width="17.855468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4" t="s">
        <v>148</v>
      </c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>
        <f>'1 січ'!H12:P12</f>
        <v>0</v>
      </c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179"/>
      <c r="W12" s="179"/>
      <c r="X12" s="114"/>
      <c r="Y12" s="114"/>
      <c r="Z12" s="114"/>
      <c r="AA12" s="114"/>
      <c r="AB12" s="179"/>
      <c r="AC12" s="179"/>
      <c r="AD12" s="179"/>
    </row>
    <row r="13" spans="1:30" ht="20.25" x14ac:dyDescent="0.3">
      <c r="B13" s="154" t="s">
        <v>13</v>
      </c>
      <c r="C13" s="181"/>
      <c r="D13" s="181"/>
      <c r="E13" s="181"/>
      <c r="F13" s="181"/>
      <c r="G13" s="58"/>
      <c r="H13" s="273">
        <f>'1 січ'!H13:P13</f>
        <v>0</v>
      </c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179"/>
      <c r="W13" s="179"/>
      <c r="X13" s="114"/>
      <c r="Y13" s="114"/>
      <c r="Z13" s="114"/>
      <c r="AA13" s="114"/>
      <c r="AB13" s="179"/>
      <c r="AC13" s="179"/>
      <c r="AD13" s="179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>
        <f>'1 січ'!H14:P14</f>
        <v>0</v>
      </c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219">
        <f>O20+O22+O21+O23</f>
        <v>0</v>
      </c>
      <c r="P19" s="220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204">
        <f>O20+'9 вер'!P20</f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204">
        <f>O21+'9 вер'!P21</f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204">
        <f>O22+'9 вер'!P22</f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204">
        <f>O23+'9 вер'!P23</f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21">
        <f>O27+O29+O28+O30</f>
        <v>0</v>
      </c>
      <c r="P26" s="222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9">
        <f>O27+'9 вер'!P27</f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9">
        <f>O28+'9 вер'!P28</f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9">
        <f>O29+'9 вер'!P29</f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9">
        <f>O30+'9 вер'!P30</f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183"/>
      <c r="M32" s="84" t="s">
        <v>46</v>
      </c>
      <c r="N32" s="82" t="s">
        <v>117</v>
      </c>
      <c r="O32" s="205">
        <v>0</v>
      </c>
      <c r="P32" s="202"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08">
        <f>'9 вер'!O40</f>
        <v>0</v>
      </c>
      <c r="P33" s="204">
        <f>'1 січ'!P33</f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23">
        <f>O35+O36</f>
        <v>0</v>
      </c>
      <c r="P34" s="224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9">
        <f>O35+'9 вер'!P35</f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9">
        <f>O36+'9 вер'!P36</f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225">
        <v>0</v>
      </c>
      <c r="P37" s="224">
        <f>O37+'9 вер'!P37</f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26">
        <f>O38+'9 вер'!P38</f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182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26">
        <f>O39+'9 вер'!P39</f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23">
        <f>(O33+O34-O37)</f>
        <v>0</v>
      </c>
      <c r="P40" s="224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176"/>
      <c r="D41" s="177"/>
      <c r="E41" s="177"/>
      <c r="F41" s="124" t="s">
        <v>135</v>
      </c>
      <c r="G41" s="177"/>
      <c r="H41" s="177"/>
      <c r="I41" s="177"/>
      <c r="J41" s="177"/>
      <c r="K41" s="177"/>
      <c r="L41" s="178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4">
        <f>O42+'9 вер'!P42</f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208">
        <f>'9 вер'!O46</f>
        <v>0</v>
      </c>
      <c r="P43" s="209">
        <f>'1 січ'!P43</f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180"/>
      <c r="M44" s="80" t="s">
        <v>70</v>
      </c>
      <c r="N44" s="29" t="s">
        <v>49</v>
      </c>
      <c r="O44" s="199">
        <v>0</v>
      </c>
      <c r="P44" s="209">
        <f>O44+'9 вер'!P44</f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180"/>
      <c r="M45" s="80" t="s">
        <v>72</v>
      </c>
      <c r="N45" s="29" t="s">
        <v>49</v>
      </c>
      <c r="O45" s="210">
        <v>0</v>
      </c>
      <c r="P45" s="226">
        <f>O45+'9 вер'!P45</f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219">
        <f>O40+O46</f>
        <v>0</v>
      </c>
      <c r="P47" s="220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235"/>
      <c r="L54" s="235"/>
      <c r="M54" s="235"/>
      <c r="N54" s="235"/>
      <c r="O54" s="235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181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235"/>
      <c r="L56" s="235"/>
      <c r="M56" s="235"/>
      <c r="N56" s="235"/>
      <c r="O56" s="235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236"/>
      <c r="L58" s="236"/>
      <c r="M58" s="236"/>
      <c r="N58" s="236"/>
      <c r="O58" s="236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179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B7:H8"/>
    <mergeCell ref="I7:I9"/>
    <mergeCell ref="L7:P9"/>
    <mergeCell ref="B9:H9"/>
    <mergeCell ref="M1:P1"/>
    <mergeCell ref="B2:P2"/>
    <mergeCell ref="B3:P3"/>
    <mergeCell ref="B6:H6"/>
    <mergeCell ref="L6:P6"/>
    <mergeCell ref="F21:K21"/>
    <mergeCell ref="B11:F11"/>
    <mergeCell ref="G11:P11"/>
    <mergeCell ref="B12:G12"/>
    <mergeCell ref="H12:P12"/>
    <mergeCell ref="H13:P13"/>
    <mergeCell ref="B14:E14"/>
    <mergeCell ref="H14:P14"/>
    <mergeCell ref="G15:P15"/>
    <mergeCell ref="C17:L17"/>
    <mergeCell ref="C18:L18"/>
    <mergeCell ref="C20:E20"/>
    <mergeCell ref="F20:K20"/>
    <mergeCell ref="C33:L33"/>
    <mergeCell ref="F22:K22"/>
    <mergeCell ref="F23:K23"/>
    <mergeCell ref="C24:K24"/>
    <mergeCell ref="C25:L25"/>
    <mergeCell ref="C27:E27"/>
    <mergeCell ref="F27:K27"/>
    <mergeCell ref="F28:K28"/>
    <mergeCell ref="F29:K29"/>
    <mergeCell ref="F30:K30"/>
    <mergeCell ref="C31:K31"/>
    <mergeCell ref="C32:K32"/>
    <mergeCell ref="C46:L46"/>
    <mergeCell ref="C34:L34"/>
    <mergeCell ref="C35:E35"/>
    <mergeCell ref="F35:K35"/>
    <mergeCell ref="F36:K36"/>
    <mergeCell ref="C37:L37"/>
    <mergeCell ref="C38:K38"/>
    <mergeCell ref="C40:L40"/>
    <mergeCell ref="C42:L42"/>
    <mergeCell ref="C43:L43"/>
    <mergeCell ref="C44:K44"/>
    <mergeCell ref="C45:K45"/>
    <mergeCell ref="B57:F57"/>
    <mergeCell ref="H57:I57"/>
    <mergeCell ref="K57:O57"/>
    <mergeCell ref="C47:L47"/>
    <mergeCell ref="C48:L48"/>
    <mergeCell ref="C49:L49"/>
    <mergeCell ref="C50:E50"/>
    <mergeCell ref="F50:K50"/>
    <mergeCell ref="B54:F54"/>
    <mergeCell ref="K54:O54"/>
    <mergeCell ref="B55:F55"/>
    <mergeCell ref="K55:O55"/>
    <mergeCell ref="B56:F56"/>
    <mergeCell ref="H56:I56"/>
    <mergeCell ref="K56:O56"/>
    <mergeCell ref="B58:F58"/>
    <mergeCell ref="K58:O58"/>
    <mergeCell ref="B59:F59"/>
    <mergeCell ref="K59:O59"/>
    <mergeCell ref="F60:G60"/>
    <mergeCell ref="N60:P60"/>
  </mergeCells>
  <conditionalFormatting sqref="N4">
    <cfRule type="containsText" dxfId="58" priority="1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57" priority="16" operator="containsText" text="Заповніть">
      <formula>NOT(ISERROR(SEARCH("Заповніть",Q38)))</formula>
    </cfRule>
  </conditionalFormatting>
  <conditionalFormatting sqref="Q60:R60">
    <cfRule type="notContainsBlanks" dxfId="56" priority="18" stopIfTrue="1">
      <formula>LEN(TRIM(Q60))&gt;0</formula>
    </cfRule>
  </conditionalFormatting>
  <conditionalFormatting sqref="Q14">
    <cfRule type="containsText" dxfId="55" priority="15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54" priority="14" stopIfTrue="1" operator="equal">
      <formula>0</formula>
    </cfRule>
  </conditionalFormatting>
  <conditionalFormatting sqref="Q12">
    <cfRule type="containsText" dxfId="53" priority="13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52" priority="12" stopIfTrue="1">
      <formula>LEN(TRIM(I61))&gt;0</formula>
    </cfRule>
  </conditionalFormatting>
  <conditionalFormatting sqref="Q37">
    <cfRule type="containsText" dxfId="51" priority="11" stopIfTrue="1" operator="containsText" text="ЗАПОВНІТЬ">
      <formula>NOT(ISERROR(SEARCH("ЗАПОВНІТЬ",Q37)))</formula>
    </cfRule>
  </conditionalFormatting>
  <conditionalFormatting sqref="P54">
    <cfRule type="containsText" dxfId="50" priority="10" stopIfTrue="1" operator="containsText" text="ЗАПОВНІТЬ">
      <formula>NOT(ISERROR(SEARCH("ЗАПОВНІТЬ",P54)))</formula>
    </cfRule>
  </conditionalFormatting>
  <conditionalFormatting sqref="P56">
    <cfRule type="containsText" dxfId="49" priority="9" stopIfTrue="1" operator="containsText" text="ЗАПОВНІТЬ">
      <formula>NOT(ISERROR(SEARCH("ЗАПОВНІТЬ",P56)))</formula>
    </cfRule>
  </conditionalFormatting>
  <conditionalFormatting sqref="P58">
    <cfRule type="containsText" dxfId="48" priority="8" stopIfTrue="1" operator="containsText" text="ЗАПОВНІТЬ">
      <formula>NOT(ISERROR(SEARCH("ЗАПОВНІТЬ",P58)))</formula>
    </cfRule>
  </conditionalFormatting>
  <conditionalFormatting sqref="N61">
    <cfRule type="containsText" dxfId="47" priority="7" stopIfTrue="1" operator="containsText" text="ЗАПОВНІТЬ">
      <formula>NOT(ISERROR(SEARCH("ЗАПОВНІТЬ",N61)))</formula>
    </cfRule>
  </conditionalFormatting>
  <conditionalFormatting sqref="F61">
    <cfRule type="containsText" dxfId="46" priority="6" stopIfTrue="1" operator="containsText" text="ЗАПОВНІТЬ">
      <formula>NOT(ISERROR(SEARCH("ЗАПОВНІТЬ",F61)))</formula>
    </cfRule>
  </conditionalFormatting>
  <conditionalFormatting sqref="Q40:R41">
    <cfRule type="containsText" dxfId="45" priority="5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topLeftCell="A6" zoomScale="70" zoomScaleNormal="70" zoomScaleSheetLayoutView="50" zoomScalePageLayoutView="39" workbookViewId="0">
      <selection activeCell="J4" sqref="J4"/>
    </sheetView>
  </sheetViews>
  <sheetFormatPr defaultColWidth="15.7109375" defaultRowHeight="18.75" x14ac:dyDescent="0.3"/>
  <cols>
    <col min="1" max="1" width="1.7109375" style="99" customWidth="1"/>
    <col min="2" max="2" width="7.8554687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5.42578125" style="45" customWidth="1"/>
    <col min="16" max="16" width="17.855468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4" t="s">
        <v>149</v>
      </c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>
        <f>'1 січ'!H12:P12</f>
        <v>0</v>
      </c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179"/>
      <c r="W12" s="179"/>
      <c r="X12" s="114"/>
      <c r="Y12" s="114"/>
      <c r="Z12" s="114"/>
      <c r="AA12" s="114"/>
      <c r="AB12" s="179"/>
      <c r="AC12" s="179"/>
      <c r="AD12" s="179"/>
    </row>
    <row r="13" spans="1:30" ht="20.25" x14ac:dyDescent="0.3">
      <c r="B13" s="154" t="s">
        <v>13</v>
      </c>
      <c r="C13" s="181"/>
      <c r="D13" s="181"/>
      <c r="E13" s="181"/>
      <c r="F13" s="181"/>
      <c r="G13" s="58"/>
      <c r="H13" s="273">
        <f>'1 січ'!H13:P13</f>
        <v>0</v>
      </c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179"/>
      <c r="W13" s="179"/>
      <c r="X13" s="114"/>
      <c r="Y13" s="114"/>
      <c r="Z13" s="114"/>
      <c r="AA13" s="114"/>
      <c r="AB13" s="179"/>
      <c r="AC13" s="179"/>
      <c r="AD13" s="179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>
        <f>'1 січ'!H14:P14</f>
        <v>0</v>
      </c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219">
        <f>O20+O22+O21+O23</f>
        <v>0</v>
      </c>
      <c r="P19" s="220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204">
        <f>O20+'10 жовт'!P20</f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204">
        <f>O21+'10 жовт'!P21</f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204">
        <f>O22+'10 жовт'!P22</f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204">
        <f>O23+'10 жовт'!P23</f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21">
        <f>O27+O29+O28+O30</f>
        <v>0</v>
      </c>
      <c r="P26" s="222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9">
        <f>O27+'10 жовт'!P27</f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9">
        <f>O28+'10 жовт'!P28</f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9">
        <f>O29+'10 жовт'!P29</f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9">
        <f>O30+'10 жовт'!P30</f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183"/>
      <c r="M32" s="84" t="s">
        <v>46</v>
      </c>
      <c r="N32" s="82" t="s">
        <v>117</v>
      </c>
      <c r="O32" s="205">
        <v>0</v>
      </c>
      <c r="P32" s="202"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08">
        <f>'10 жовт'!O40</f>
        <v>0</v>
      </c>
      <c r="P33" s="204">
        <f>'1 січ'!P33</f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23">
        <f>O35+O36</f>
        <v>0</v>
      </c>
      <c r="P34" s="224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9">
        <f>O35+'10 жовт'!P35</f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9">
        <f>O36+'10 жовт'!P36</f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225">
        <v>0</v>
      </c>
      <c r="P37" s="224">
        <f>O37+'10 жовт'!P37</f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26">
        <f>O38+'10 жовт'!P38</f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182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26">
        <f>O39+'10 жовт'!P39</f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23">
        <f>(O33+O34-O37)</f>
        <v>0</v>
      </c>
      <c r="P40" s="224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176"/>
      <c r="D41" s="177"/>
      <c r="E41" s="177"/>
      <c r="F41" s="124" t="s">
        <v>135</v>
      </c>
      <c r="G41" s="177"/>
      <c r="H41" s="177"/>
      <c r="I41" s="177"/>
      <c r="J41" s="177"/>
      <c r="K41" s="177"/>
      <c r="L41" s="178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4">
        <f>O42+'10 жовт'!P42</f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208">
        <f>'10 жовт'!O46</f>
        <v>0</v>
      </c>
      <c r="P43" s="209">
        <f>'1 січ'!P43</f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180"/>
      <c r="M44" s="80" t="s">
        <v>70</v>
      </c>
      <c r="N44" s="29" t="s">
        <v>49</v>
      </c>
      <c r="O44" s="199">
        <v>0</v>
      </c>
      <c r="P44" s="209">
        <f>O44+'10 жовт'!P44</f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180"/>
      <c r="M45" s="80" t="s">
        <v>72</v>
      </c>
      <c r="N45" s="29" t="s">
        <v>49</v>
      </c>
      <c r="O45" s="210">
        <v>0</v>
      </c>
      <c r="P45" s="226">
        <f>O45+'10 жовт'!P45</f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219">
        <f>O40+O46</f>
        <v>0</v>
      </c>
      <c r="P47" s="220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235"/>
      <c r="L54" s="235"/>
      <c r="M54" s="235"/>
      <c r="N54" s="235"/>
      <c r="O54" s="235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181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235"/>
      <c r="L56" s="235"/>
      <c r="M56" s="235"/>
      <c r="N56" s="235"/>
      <c r="O56" s="235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236"/>
      <c r="L58" s="236"/>
      <c r="M58" s="236"/>
      <c r="N58" s="236"/>
      <c r="O58" s="236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179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B7:H8"/>
    <mergeCell ref="I7:I9"/>
    <mergeCell ref="L7:P9"/>
    <mergeCell ref="B9:H9"/>
    <mergeCell ref="M1:P1"/>
    <mergeCell ref="B2:P2"/>
    <mergeCell ref="B3:P3"/>
    <mergeCell ref="B6:H6"/>
    <mergeCell ref="L6:P6"/>
    <mergeCell ref="F21:K21"/>
    <mergeCell ref="B11:F11"/>
    <mergeCell ref="G11:P11"/>
    <mergeCell ref="B12:G12"/>
    <mergeCell ref="H12:P12"/>
    <mergeCell ref="H13:P13"/>
    <mergeCell ref="B14:E14"/>
    <mergeCell ref="H14:P14"/>
    <mergeCell ref="G15:P15"/>
    <mergeCell ref="C17:L17"/>
    <mergeCell ref="C18:L18"/>
    <mergeCell ref="C20:E20"/>
    <mergeCell ref="F20:K20"/>
    <mergeCell ref="C33:L33"/>
    <mergeCell ref="F22:K22"/>
    <mergeCell ref="F23:K23"/>
    <mergeCell ref="C24:K24"/>
    <mergeCell ref="C25:L25"/>
    <mergeCell ref="C27:E27"/>
    <mergeCell ref="F27:K27"/>
    <mergeCell ref="F28:K28"/>
    <mergeCell ref="F29:K29"/>
    <mergeCell ref="F30:K30"/>
    <mergeCell ref="C31:K31"/>
    <mergeCell ref="C32:K32"/>
    <mergeCell ref="C46:L46"/>
    <mergeCell ref="C34:L34"/>
    <mergeCell ref="C35:E35"/>
    <mergeCell ref="F35:K35"/>
    <mergeCell ref="F36:K36"/>
    <mergeCell ref="C37:L37"/>
    <mergeCell ref="C38:K38"/>
    <mergeCell ref="C40:L40"/>
    <mergeCell ref="C42:L42"/>
    <mergeCell ref="C43:L43"/>
    <mergeCell ref="C44:K44"/>
    <mergeCell ref="C45:K45"/>
    <mergeCell ref="B57:F57"/>
    <mergeCell ref="H57:I57"/>
    <mergeCell ref="K57:O57"/>
    <mergeCell ref="C47:L47"/>
    <mergeCell ref="C48:L48"/>
    <mergeCell ref="C49:L49"/>
    <mergeCell ref="C50:E50"/>
    <mergeCell ref="F50:K50"/>
    <mergeCell ref="B54:F54"/>
    <mergeCell ref="K54:O54"/>
    <mergeCell ref="B55:F55"/>
    <mergeCell ref="K55:O55"/>
    <mergeCell ref="B56:F56"/>
    <mergeCell ref="H56:I56"/>
    <mergeCell ref="K56:O56"/>
    <mergeCell ref="B58:F58"/>
    <mergeCell ref="K58:O58"/>
    <mergeCell ref="B59:F59"/>
    <mergeCell ref="K59:O59"/>
    <mergeCell ref="F60:G60"/>
    <mergeCell ref="N60:P60"/>
  </mergeCells>
  <conditionalFormatting sqref="N4">
    <cfRule type="containsText" dxfId="44" priority="1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43" priority="16" operator="containsText" text="Заповніть">
      <formula>NOT(ISERROR(SEARCH("Заповніть",Q38)))</formula>
    </cfRule>
  </conditionalFormatting>
  <conditionalFormatting sqref="Q60:R60">
    <cfRule type="notContainsBlanks" dxfId="42" priority="18" stopIfTrue="1">
      <formula>LEN(TRIM(Q60))&gt;0</formula>
    </cfRule>
  </conditionalFormatting>
  <conditionalFormatting sqref="Q14">
    <cfRule type="containsText" dxfId="41" priority="15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40" priority="14" stopIfTrue="1" operator="equal">
      <formula>0</formula>
    </cfRule>
  </conditionalFormatting>
  <conditionalFormatting sqref="Q12">
    <cfRule type="containsText" dxfId="39" priority="13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38" priority="12" stopIfTrue="1">
      <formula>LEN(TRIM(I61))&gt;0</formula>
    </cfRule>
  </conditionalFormatting>
  <conditionalFormatting sqref="Q37">
    <cfRule type="containsText" dxfId="37" priority="11" stopIfTrue="1" operator="containsText" text="ЗАПОВНІТЬ">
      <formula>NOT(ISERROR(SEARCH("ЗАПОВНІТЬ",Q37)))</formula>
    </cfRule>
  </conditionalFormatting>
  <conditionalFormatting sqref="P54">
    <cfRule type="containsText" dxfId="36" priority="10" stopIfTrue="1" operator="containsText" text="ЗАПОВНІТЬ">
      <formula>NOT(ISERROR(SEARCH("ЗАПОВНІТЬ",P54)))</formula>
    </cfRule>
  </conditionalFormatting>
  <conditionalFormatting sqref="P56">
    <cfRule type="containsText" dxfId="35" priority="9" stopIfTrue="1" operator="containsText" text="ЗАПОВНІТЬ">
      <formula>NOT(ISERROR(SEARCH("ЗАПОВНІТЬ",P56)))</formula>
    </cfRule>
  </conditionalFormatting>
  <conditionalFormatting sqref="P58">
    <cfRule type="containsText" dxfId="34" priority="8" stopIfTrue="1" operator="containsText" text="ЗАПОВНІТЬ">
      <formula>NOT(ISERROR(SEARCH("ЗАПОВНІТЬ",P58)))</formula>
    </cfRule>
  </conditionalFormatting>
  <conditionalFormatting sqref="N61">
    <cfRule type="containsText" dxfId="33" priority="7" stopIfTrue="1" operator="containsText" text="ЗАПОВНІТЬ">
      <formula>NOT(ISERROR(SEARCH("ЗАПОВНІТЬ",N61)))</formula>
    </cfRule>
  </conditionalFormatting>
  <conditionalFormatting sqref="F61">
    <cfRule type="containsText" dxfId="32" priority="6" stopIfTrue="1" operator="containsText" text="ЗАПОВНІТЬ">
      <formula>NOT(ISERROR(SEARCH("ЗАПОВНІТЬ",F61)))</formula>
    </cfRule>
  </conditionalFormatting>
  <conditionalFormatting sqref="Q40:R41">
    <cfRule type="containsText" dxfId="31" priority="5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zoomScale="70" zoomScaleNormal="70" zoomScaleSheetLayoutView="50" zoomScalePageLayoutView="39" workbookViewId="0">
      <selection activeCell="J4" sqref="J4"/>
    </sheetView>
  </sheetViews>
  <sheetFormatPr defaultColWidth="15.7109375" defaultRowHeight="18.75" x14ac:dyDescent="0.3"/>
  <cols>
    <col min="1" max="1" width="1.7109375" style="99" customWidth="1"/>
    <col min="2" max="2" width="7.8554687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5.42578125" style="45" customWidth="1"/>
    <col min="16" max="16" width="17.855468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4" t="s">
        <v>150</v>
      </c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>
        <f>'1 січ'!H12:P12</f>
        <v>0</v>
      </c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179"/>
      <c r="W12" s="179"/>
      <c r="X12" s="114"/>
      <c r="Y12" s="114"/>
      <c r="Z12" s="114"/>
      <c r="AA12" s="114"/>
      <c r="AB12" s="179"/>
      <c r="AC12" s="179"/>
      <c r="AD12" s="179"/>
    </row>
    <row r="13" spans="1:30" ht="20.25" x14ac:dyDescent="0.3">
      <c r="B13" s="154" t="s">
        <v>13</v>
      </c>
      <c r="C13" s="181"/>
      <c r="D13" s="181"/>
      <c r="E13" s="181"/>
      <c r="F13" s="181"/>
      <c r="G13" s="58"/>
      <c r="H13" s="273">
        <f>'1 січ'!H13:P13</f>
        <v>0</v>
      </c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179"/>
      <c r="W13" s="179"/>
      <c r="X13" s="114"/>
      <c r="Y13" s="114"/>
      <c r="Z13" s="114"/>
      <c r="AA13" s="114"/>
      <c r="AB13" s="179"/>
      <c r="AC13" s="179"/>
      <c r="AD13" s="179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>
        <f>'1 січ'!H14:P14</f>
        <v>0</v>
      </c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219">
        <f>O20+O22+O21+O23</f>
        <v>0</v>
      </c>
      <c r="P19" s="220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204">
        <f>O20+'11 лист'!P20</f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204">
        <f>O21+'11 лист'!P21</f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204">
        <f>O22+'11 лист'!P22</f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204">
        <f>O23+'11 лист'!P23</f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21">
        <f>O27+O29+O28+O30</f>
        <v>0</v>
      </c>
      <c r="P26" s="222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9">
        <f>O27+'11 лист'!P27</f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9">
        <f>O28+'11 лист'!P28</f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9">
        <f>O29+'11 лист'!P29</f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9">
        <f>O30+'11 лист'!P30</f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183"/>
      <c r="M32" s="84" t="s">
        <v>46</v>
      </c>
      <c r="N32" s="82" t="s">
        <v>117</v>
      </c>
      <c r="O32" s="205">
        <v>0</v>
      </c>
      <c r="P32" s="202"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08">
        <f>'11 лист'!O40</f>
        <v>0</v>
      </c>
      <c r="P33" s="204">
        <f>'1 січ'!P33</f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23">
        <f>O35+O36</f>
        <v>0</v>
      </c>
      <c r="P34" s="224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9">
        <f>O35+'11 лист'!P35</f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9">
        <f>O36+'11 лист'!P36</f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225">
        <v>0</v>
      </c>
      <c r="P37" s="224">
        <f>O37+'11 лист'!P37</f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26">
        <f>O38+'11 лист'!P38</f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182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26">
        <f>O39+'11 лист'!P39</f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23">
        <f>(O33+O34-O37)</f>
        <v>0</v>
      </c>
      <c r="P40" s="224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176"/>
      <c r="D41" s="177"/>
      <c r="E41" s="177"/>
      <c r="F41" s="124" t="s">
        <v>135</v>
      </c>
      <c r="G41" s="177"/>
      <c r="H41" s="177"/>
      <c r="I41" s="177"/>
      <c r="J41" s="177"/>
      <c r="K41" s="177"/>
      <c r="L41" s="178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4">
        <f>O42+'11 лист'!P42</f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208">
        <f>'11 лист'!O46</f>
        <v>0</v>
      </c>
      <c r="P43" s="209">
        <f>'1 січ'!P43</f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180"/>
      <c r="M44" s="80" t="s">
        <v>70</v>
      </c>
      <c r="N44" s="29" t="s">
        <v>49</v>
      </c>
      <c r="O44" s="199">
        <v>0</v>
      </c>
      <c r="P44" s="209">
        <f>O44+'11 лист'!P44</f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180"/>
      <c r="M45" s="80" t="s">
        <v>72</v>
      </c>
      <c r="N45" s="29" t="s">
        <v>49</v>
      </c>
      <c r="O45" s="210">
        <v>0</v>
      </c>
      <c r="P45" s="226">
        <f>O45+'11 лист'!P45</f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219">
        <f>O40+O46</f>
        <v>0</v>
      </c>
      <c r="P47" s="220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235"/>
      <c r="L54" s="235"/>
      <c r="M54" s="235"/>
      <c r="N54" s="235"/>
      <c r="O54" s="235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181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235"/>
      <c r="L56" s="235"/>
      <c r="M56" s="235"/>
      <c r="N56" s="235"/>
      <c r="O56" s="235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236"/>
      <c r="L58" s="236"/>
      <c r="M58" s="236"/>
      <c r="N58" s="236"/>
      <c r="O58" s="236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179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B7:H8"/>
    <mergeCell ref="I7:I9"/>
    <mergeCell ref="L7:P9"/>
    <mergeCell ref="B9:H9"/>
    <mergeCell ref="M1:P1"/>
    <mergeCell ref="B2:P2"/>
    <mergeCell ref="B3:P3"/>
    <mergeCell ref="B6:H6"/>
    <mergeCell ref="L6:P6"/>
    <mergeCell ref="F21:K21"/>
    <mergeCell ref="B11:F11"/>
    <mergeCell ref="G11:P11"/>
    <mergeCell ref="B12:G12"/>
    <mergeCell ref="H12:P12"/>
    <mergeCell ref="H13:P13"/>
    <mergeCell ref="B14:E14"/>
    <mergeCell ref="H14:P14"/>
    <mergeCell ref="G15:P15"/>
    <mergeCell ref="C17:L17"/>
    <mergeCell ref="C18:L18"/>
    <mergeCell ref="C20:E20"/>
    <mergeCell ref="F20:K20"/>
    <mergeCell ref="C33:L33"/>
    <mergeCell ref="F22:K22"/>
    <mergeCell ref="F23:K23"/>
    <mergeCell ref="C24:K24"/>
    <mergeCell ref="C25:L25"/>
    <mergeCell ref="C27:E27"/>
    <mergeCell ref="F27:K27"/>
    <mergeCell ref="F28:K28"/>
    <mergeCell ref="F29:K29"/>
    <mergeCell ref="F30:K30"/>
    <mergeCell ref="C31:K31"/>
    <mergeCell ref="C32:K32"/>
    <mergeCell ref="C46:L46"/>
    <mergeCell ref="C34:L34"/>
    <mergeCell ref="C35:E35"/>
    <mergeCell ref="F35:K35"/>
    <mergeCell ref="F36:K36"/>
    <mergeCell ref="C37:L37"/>
    <mergeCell ref="C38:K38"/>
    <mergeCell ref="C40:L40"/>
    <mergeCell ref="C42:L42"/>
    <mergeCell ref="C43:L43"/>
    <mergeCell ref="C44:K44"/>
    <mergeCell ref="C45:K45"/>
    <mergeCell ref="B57:F57"/>
    <mergeCell ref="H57:I57"/>
    <mergeCell ref="K57:O57"/>
    <mergeCell ref="C47:L47"/>
    <mergeCell ref="C48:L48"/>
    <mergeCell ref="C49:L49"/>
    <mergeCell ref="C50:E50"/>
    <mergeCell ref="F50:K50"/>
    <mergeCell ref="B54:F54"/>
    <mergeCell ref="K54:O54"/>
    <mergeCell ref="B55:F55"/>
    <mergeCell ref="K55:O55"/>
    <mergeCell ref="B56:F56"/>
    <mergeCell ref="H56:I56"/>
    <mergeCell ref="K56:O56"/>
    <mergeCell ref="B58:F58"/>
    <mergeCell ref="K58:O58"/>
    <mergeCell ref="B59:F59"/>
    <mergeCell ref="K59:O59"/>
    <mergeCell ref="F60:G60"/>
    <mergeCell ref="N60:P60"/>
  </mergeCells>
  <conditionalFormatting sqref="N4">
    <cfRule type="containsText" dxfId="30" priority="1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29" priority="16" operator="containsText" text="Заповніть">
      <formula>NOT(ISERROR(SEARCH("Заповніть",Q38)))</formula>
    </cfRule>
  </conditionalFormatting>
  <conditionalFormatting sqref="Q60:R60">
    <cfRule type="notContainsBlanks" dxfId="28" priority="18" stopIfTrue="1">
      <formula>LEN(TRIM(Q60))&gt;0</formula>
    </cfRule>
  </conditionalFormatting>
  <conditionalFormatting sqref="Q14">
    <cfRule type="containsText" dxfId="27" priority="15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26" priority="14" stopIfTrue="1" operator="equal">
      <formula>0</formula>
    </cfRule>
  </conditionalFormatting>
  <conditionalFormatting sqref="Q12">
    <cfRule type="containsText" dxfId="25" priority="13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24" priority="12" stopIfTrue="1">
      <formula>LEN(TRIM(I61))&gt;0</formula>
    </cfRule>
  </conditionalFormatting>
  <conditionalFormatting sqref="Q37">
    <cfRule type="containsText" dxfId="23" priority="11" stopIfTrue="1" operator="containsText" text="ЗАПОВНІТЬ">
      <formula>NOT(ISERROR(SEARCH("ЗАПОВНІТЬ",Q37)))</formula>
    </cfRule>
  </conditionalFormatting>
  <conditionalFormatting sqref="P54">
    <cfRule type="containsText" dxfId="22" priority="10" stopIfTrue="1" operator="containsText" text="ЗАПОВНІТЬ">
      <formula>NOT(ISERROR(SEARCH("ЗАПОВНІТЬ",P54)))</formula>
    </cfRule>
  </conditionalFormatting>
  <conditionalFormatting sqref="P56">
    <cfRule type="containsText" dxfId="21" priority="9" stopIfTrue="1" operator="containsText" text="ЗАПОВНІТЬ">
      <formula>NOT(ISERROR(SEARCH("ЗАПОВНІТЬ",P56)))</formula>
    </cfRule>
  </conditionalFormatting>
  <conditionalFormatting sqref="P58">
    <cfRule type="containsText" dxfId="20" priority="8" stopIfTrue="1" operator="containsText" text="ЗАПОВНІТЬ">
      <formula>NOT(ISERROR(SEARCH("ЗАПОВНІТЬ",P58)))</formula>
    </cfRule>
  </conditionalFormatting>
  <conditionalFormatting sqref="N61">
    <cfRule type="containsText" dxfId="19" priority="7" stopIfTrue="1" operator="containsText" text="ЗАПОВНІТЬ">
      <formula>NOT(ISERROR(SEARCH("ЗАПОВНІТЬ",N61)))</formula>
    </cfRule>
  </conditionalFormatting>
  <conditionalFormatting sqref="F61">
    <cfRule type="containsText" dxfId="18" priority="6" stopIfTrue="1" operator="containsText" text="ЗАПОВНІТЬ">
      <formula>NOT(ISERROR(SEARCH("ЗАПОВНІТЬ",F61)))</formula>
    </cfRule>
  </conditionalFormatting>
  <conditionalFormatting sqref="Q40:R41">
    <cfRule type="containsText" dxfId="17" priority="5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2"/>
  <sheetViews>
    <sheetView showGridLines="0" zoomScale="70" zoomScaleNormal="70" zoomScaleSheetLayoutView="50" zoomScalePageLayoutView="39" workbookViewId="0">
      <selection activeCell="AB35" sqref="AB35"/>
    </sheetView>
  </sheetViews>
  <sheetFormatPr defaultColWidth="15.7109375" defaultRowHeight="18.75" x14ac:dyDescent="0.3"/>
  <cols>
    <col min="1" max="1" width="1.7109375" style="99" customWidth="1"/>
    <col min="2" max="2" width="9.2851562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4.85546875" style="45" customWidth="1"/>
    <col min="16" max="27" width="14.7109375" style="45" customWidth="1"/>
    <col min="28" max="28" width="4" style="11" customWidth="1"/>
    <col min="29" max="29" width="11.5703125" style="11" customWidth="1"/>
    <col min="30" max="31" width="15.7109375" style="11"/>
    <col min="32" max="34" width="12" style="99" customWidth="1"/>
    <col min="35" max="38" width="12" style="100" customWidth="1"/>
    <col min="39" max="93" width="12" style="99" customWidth="1"/>
    <col min="94" max="16384" width="15.7109375" style="99"/>
  </cols>
  <sheetData>
    <row r="1" spans="1:38" ht="18.75" customHeight="1" x14ac:dyDescent="0.3">
      <c r="A1" s="97"/>
      <c r="B1" s="192" t="s">
        <v>152</v>
      </c>
      <c r="C1" s="9"/>
      <c r="D1" s="9"/>
      <c r="E1" s="9"/>
      <c r="F1" s="9"/>
      <c r="G1" s="9"/>
      <c r="H1" s="9"/>
      <c r="I1" s="9"/>
      <c r="J1" s="9"/>
      <c r="K1" s="99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142"/>
      <c r="AC1" s="12"/>
      <c r="AD1" s="12"/>
      <c r="AE1" s="12"/>
      <c r="AF1" s="12"/>
    </row>
    <row r="2" spans="1:38" s="124" customFormat="1" ht="23.25" customHeight="1" x14ac:dyDescent="0.3">
      <c r="A2" s="119"/>
      <c r="B2" s="306">
        <f>'1 січ'!$H$12</f>
        <v>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6"/>
      <c r="AA2" s="190" t="str">
        <f>'1 січ'!$J$4</f>
        <v xml:space="preserve"> 20__</v>
      </c>
      <c r="AB2" s="147"/>
      <c r="AC2" s="48"/>
      <c r="AD2" s="48"/>
      <c r="AE2" s="48"/>
      <c r="AF2" s="21"/>
      <c r="AI2" s="100"/>
      <c r="AJ2" s="100"/>
      <c r="AK2" s="100"/>
      <c r="AL2" s="100"/>
    </row>
    <row r="3" spans="1:38" s="115" customFormat="1" ht="35.25" customHeight="1" x14ac:dyDescent="0.2">
      <c r="A3" s="116"/>
      <c r="B3" s="158" t="s">
        <v>16</v>
      </c>
      <c r="C3" s="293" t="s">
        <v>17</v>
      </c>
      <c r="D3" s="294"/>
      <c r="E3" s="294"/>
      <c r="F3" s="294"/>
      <c r="G3" s="294"/>
      <c r="H3" s="294"/>
      <c r="I3" s="294"/>
      <c r="J3" s="294"/>
      <c r="K3" s="294"/>
      <c r="L3" s="295"/>
      <c r="M3" s="159" t="s">
        <v>18</v>
      </c>
      <c r="N3" s="159" t="s">
        <v>19</v>
      </c>
      <c r="O3" s="189" t="s">
        <v>139</v>
      </c>
      <c r="P3" s="189" t="s">
        <v>140</v>
      </c>
      <c r="Q3" s="189" t="s">
        <v>141</v>
      </c>
      <c r="R3" s="189" t="s">
        <v>142</v>
      </c>
      <c r="S3" s="189" t="s">
        <v>143</v>
      </c>
      <c r="T3" s="189" t="s">
        <v>144</v>
      </c>
      <c r="U3" s="189" t="s">
        <v>145</v>
      </c>
      <c r="V3" s="189" t="s">
        <v>146</v>
      </c>
      <c r="W3" s="189" t="s">
        <v>147</v>
      </c>
      <c r="X3" s="189" t="s">
        <v>148</v>
      </c>
      <c r="Y3" s="189" t="s">
        <v>149</v>
      </c>
      <c r="Z3" s="189" t="s">
        <v>150</v>
      </c>
      <c r="AA3" s="189" t="s">
        <v>151</v>
      </c>
      <c r="AB3" s="148"/>
      <c r="AC3" s="19"/>
      <c r="AD3" s="187"/>
      <c r="AE3" s="19"/>
      <c r="AF3" s="19"/>
      <c r="AI3" s="118"/>
      <c r="AJ3" s="118"/>
      <c r="AK3" s="118"/>
      <c r="AL3" s="118"/>
    </row>
    <row r="4" spans="1:38" s="115" customFormat="1" ht="19.5" customHeight="1" x14ac:dyDescent="0.2">
      <c r="A4" s="116"/>
      <c r="B4" s="162" t="s">
        <v>22</v>
      </c>
      <c r="C4" s="296" t="s">
        <v>23</v>
      </c>
      <c r="D4" s="297"/>
      <c r="E4" s="297"/>
      <c r="F4" s="297"/>
      <c r="G4" s="297"/>
      <c r="H4" s="297"/>
      <c r="I4" s="297"/>
      <c r="J4" s="297"/>
      <c r="K4" s="297"/>
      <c r="L4" s="298"/>
      <c r="M4" s="2" t="s">
        <v>24</v>
      </c>
      <c r="N4" s="2" t="s">
        <v>25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163" t="s">
        <v>26</v>
      </c>
      <c r="AB4" s="148"/>
      <c r="AC4" s="19"/>
      <c r="AD4" s="19"/>
      <c r="AE4" s="19"/>
      <c r="AF4" s="19"/>
      <c r="AI4" s="118"/>
      <c r="AJ4" s="118"/>
      <c r="AK4" s="118"/>
      <c r="AL4" s="118"/>
    </row>
    <row r="5" spans="1:38" s="115" customFormat="1" ht="18.75" customHeight="1" x14ac:dyDescent="0.2">
      <c r="A5" s="116"/>
      <c r="B5" s="164" t="s">
        <v>27</v>
      </c>
      <c r="C5" s="59" t="s">
        <v>85</v>
      </c>
      <c r="D5" s="60"/>
      <c r="E5" s="60"/>
      <c r="F5" s="60"/>
      <c r="G5" s="60"/>
      <c r="H5" s="60"/>
      <c r="I5" s="60"/>
      <c r="J5" s="60"/>
      <c r="K5" s="60"/>
      <c r="L5" s="61"/>
      <c r="M5" s="22" t="s">
        <v>28</v>
      </c>
      <c r="N5" s="23" t="s">
        <v>29</v>
      </c>
      <c r="O5" s="195">
        <f>'1 січ'!O19</f>
        <v>0</v>
      </c>
      <c r="P5" s="195">
        <f>'2 лют'!O19</f>
        <v>0</v>
      </c>
      <c r="Q5" s="195">
        <f>'3 бер'!O19</f>
        <v>0</v>
      </c>
      <c r="R5" s="195">
        <f>'4 квіт'!O19</f>
        <v>0</v>
      </c>
      <c r="S5" s="195">
        <f>'5 трав'!O19</f>
        <v>0</v>
      </c>
      <c r="T5" s="195">
        <f>'6 чер'!O19</f>
        <v>0</v>
      </c>
      <c r="U5" s="195">
        <f>'7 лип'!O19</f>
        <v>0</v>
      </c>
      <c r="V5" s="195">
        <f>'8 серп'!O19</f>
        <v>0</v>
      </c>
      <c r="W5" s="195">
        <f>'9 вер'!O19</f>
        <v>0</v>
      </c>
      <c r="X5" s="195">
        <f>'10 жовт'!O19</f>
        <v>0</v>
      </c>
      <c r="Y5" s="195">
        <f>'11 лист'!O19</f>
        <v>0</v>
      </c>
      <c r="Z5" s="195">
        <f>'12 груд'!O19</f>
        <v>0</v>
      </c>
      <c r="AA5" s="196">
        <f>'12 груд'!P19</f>
        <v>0</v>
      </c>
      <c r="AB5" s="148"/>
      <c r="AC5" s="19"/>
      <c r="AD5" s="19"/>
      <c r="AE5" s="19"/>
      <c r="AF5" s="19"/>
      <c r="AI5" s="118"/>
      <c r="AJ5" s="118"/>
      <c r="AK5" s="118"/>
      <c r="AL5" s="118"/>
    </row>
    <row r="6" spans="1:38" s="115" customFormat="1" ht="18.75" customHeight="1" x14ac:dyDescent="0.2">
      <c r="A6" s="116"/>
      <c r="B6" s="165" t="s">
        <v>30</v>
      </c>
      <c r="C6" s="280" t="s">
        <v>96</v>
      </c>
      <c r="D6" s="281"/>
      <c r="E6" s="281"/>
      <c r="F6" s="282" t="s">
        <v>107</v>
      </c>
      <c r="G6" s="282"/>
      <c r="H6" s="282"/>
      <c r="I6" s="282"/>
      <c r="J6" s="282"/>
      <c r="K6" s="282"/>
      <c r="L6" s="24"/>
      <c r="M6" s="25" t="s">
        <v>31</v>
      </c>
      <c r="N6" s="26" t="s">
        <v>29</v>
      </c>
      <c r="O6" s="197">
        <f>'1 січ'!O20</f>
        <v>0</v>
      </c>
      <c r="P6" s="197">
        <f>'2 лют'!O20</f>
        <v>0</v>
      </c>
      <c r="Q6" s="197">
        <f>'3 бер'!O20</f>
        <v>0</v>
      </c>
      <c r="R6" s="197">
        <f>'4 квіт'!O20</f>
        <v>0</v>
      </c>
      <c r="S6" s="197">
        <f>'5 трав'!O20</f>
        <v>0</v>
      </c>
      <c r="T6" s="197">
        <f>'6 чер'!O20</f>
        <v>0</v>
      </c>
      <c r="U6" s="197">
        <f>'7 лип'!O20</f>
        <v>0</v>
      </c>
      <c r="V6" s="197">
        <f>'8 серп'!O20</f>
        <v>0</v>
      </c>
      <c r="W6" s="197">
        <f>'9 вер'!O20</f>
        <v>0</v>
      </c>
      <c r="X6" s="197">
        <f>'10 жовт'!O20</f>
        <v>0</v>
      </c>
      <c r="Y6" s="197">
        <f>'11 лист'!O20</f>
        <v>0</v>
      </c>
      <c r="Z6" s="197">
        <f>'12 груд'!O20</f>
        <v>0</v>
      </c>
      <c r="AA6" s="227">
        <f>'12 груд'!P20</f>
        <v>0</v>
      </c>
      <c r="AB6" s="148"/>
      <c r="AC6" s="19"/>
      <c r="AD6" s="19"/>
      <c r="AE6" s="19"/>
      <c r="AF6" s="19"/>
      <c r="AI6" s="118"/>
      <c r="AJ6" s="118"/>
      <c r="AK6" s="118"/>
      <c r="AL6" s="118"/>
    </row>
    <row r="7" spans="1:38" s="115" customFormat="1" ht="18.75" customHeight="1" x14ac:dyDescent="0.2">
      <c r="A7" s="116"/>
      <c r="B7" s="165" t="s">
        <v>32</v>
      </c>
      <c r="C7" s="27"/>
      <c r="D7" s="28"/>
      <c r="E7" s="28"/>
      <c r="F7" s="282" t="s">
        <v>108</v>
      </c>
      <c r="G7" s="282"/>
      <c r="H7" s="282"/>
      <c r="I7" s="282"/>
      <c r="J7" s="282"/>
      <c r="K7" s="282"/>
      <c r="L7" s="24"/>
      <c r="M7" s="80" t="s">
        <v>33</v>
      </c>
      <c r="N7" s="26" t="s">
        <v>29</v>
      </c>
      <c r="O7" s="197">
        <f>'1 січ'!O21</f>
        <v>0</v>
      </c>
      <c r="P7" s="197">
        <f>'2 лют'!O21</f>
        <v>0</v>
      </c>
      <c r="Q7" s="197">
        <f>'3 бер'!O21</f>
        <v>0</v>
      </c>
      <c r="R7" s="197">
        <f>'4 квіт'!O21</f>
        <v>0</v>
      </c>
      <c r="S7" s="197">
        <f>'5 трав'!O21</f>
        <v>0</v>
      </c>
      <c r="T7" s="197">
        <f>'6 чер'!O21</f>
        <v>0</v>
      </c>
      <c r="U7" s="197">
        <f>'7 лип'!O21</f>
        <v>0</v>
      </c>
      <c r="V7" s="197">
        <f>'8 серп'!O21</f>
        <v>0</v>
      </c>
      <c r="W7" s="197">
        <f>'9 вер'!O21</f>
        <v>0</v>
      </c>
      <c r="X7" s="197">
        <f>'10 жовт'!O21</f>
        <v>0</v>
      </c>
      <c r="Y7" s="197">
        <f>'11 лист'!O21</f>
        <v>0</v>
      </c>
      <c r="Z7" s="197">
        <f>'12 груд'!O21</f>
        <v>0</v>
      </c>
      <c r="AA7" s="227">
        <f>'12 груд'!P21</f>
        <v>0</v>
      </c>
      <c r="AB7" s="148"/>
      <c r="AC7" s="19"/>
      <c r="AD7" s="19"/>
      <c r="AE7" s="19"/>
      <c r="AF7" s="19"/>
      <c r="AI7" s="118"/>
      <c r="AJ7" s="118"/>
      <c r="AK7" s="118"/>
      <c r="AL7" s="118"/>
    </row>
    <row r="8" spans="1:38" s="115" customFormat="1" ht="18.75" customHeight="1" x14ac:dyDescent="0.3">
      <c r="A8" s="116"/>
      <c r="B8" s="166" t="s">
        <v>99</v>
      </c>
      <c r="C8" s="65"/>
      <c r="D8" s="66"/>
      <c r="E8" s="66"/>
      <c r="F8" s="282" t="s">
        <v>132</v>
      </c>
      <c r="G8" s="282"/>
      <c r="H8" s="282"/>
      <c r="I8" s="282"/>
      <c r="J8" s="282"/>
      <c r="K8" s="282"/>
      <c r="L8" s="24"/>
      <c r="M8" s="80" t="s">
        <v>100</v>
      </c>
      <c r="N8" s="26" t="s">
        <v>29</v>
      </c>
      <c r="O8" s="197">
        <f>'1 січ'!O22</f>
        <v>0</v>
      </c>
      <c r="P8" s="197">
        <f>'2 лют'!O22</f>
        <v>0</v>
      </c>
      <c r="Q8" s="197">
        <f>'3 бер'!O22</f>
        <v>0</v>
      </c>
      <c r="R8" s="197">
        <f>'4 квіт'!O22</f>
        <v>0</v>
      </c>
      <c r="S8" s="197">
        <f>'5 трав'!O22</f>
        <v>0</v>
      </c>
      <c r="T8" s="197">
        <f>'6 чер'!O22</f>
        <v>0</v>
      </c>
      <c r="U8" s="197">
        <f>'7 лип'!O22</f>
        <v>0</v>
      </c>
      <c r="V8" s="197">
        <f>'8 серп'!O22</f>
        <v>0</v>
      </c>
      <c r="W8" s="197">
        <f>'9 вер'!O22</f>
        <v>0</v>
      </c>
      <c r="X8" s="197">
        <f>'10 жовт'!O22</f>
        <v>0</v>
      </c>
      <c r="Y8" s="197">
        <f>'11 лист'!O22</f>
        <v>0</v>
      </c>
      <c r="Z8" s="197">
        <f>'12 груд'!O22</f>
        <v>0</v>
      </c>
      <c r="AA8" s="227">
        <f>'12 груд'!P22</f>
        <v>0</v>
      </c>
      <c r="AB8" s="148"/>
      <c r="AC8" s="19"/>
      <c r="AD8" s="149"/>
      <c r="AE8" s="19"/>
      <c r="AF8" s="19"/>
      <c r="AI8" s="118"/>
      <c r="AJ8" s="118"/>
      <c r="AK8" s="118"/>
      <c r="AL8" s="118"/>
    </row>
    <row r="9" spans="1:38" s="115" customFormat="1" ht="18.75" customHeight="1" x14ac:dyDescent="0.3">
      <c r="A9" s="116"/>
      <c r="B9" s="166" t="s">
        <v>119</v>
      </c>
      <c r="C9" s="65"/>
      <c r="D9" s="66"/>
      <c r="E9" s="66"/>
      <c r="F9" s="282" t="s">
        <v>133</v>
      </c>
      <c r="G9" s="282"/>
      <c r="H9" s="282"/>
      <c r="I9" s="282"/>
      <c r="J9" s="282"/>
      <c r="K9" s="282"/>
      <c r="L9" s="24"/>
      <c r="M9" s="80" t="s">
        <v>118</v>
      </c>
      <c r="N9" s="26" t="s">
        <v>29</v>
      </c>
      <c r="O9" s="197">
        <f>'1 січ'!O23</f>
        <v>0</v>
      </c>
      <c r="P9" s="197">
        <f>'2 лют'!O23</f>
        <v>0</v>
      </c>
      <c r="Q9" s="197">
        <f>'3 бер'!O23</f>
        <v>0</v>
      </c>
      <c r="R9" s="197">
        <f>'4 квіт'!O23</f>
        <v>0</v>
      </c>
      <c r="S9" s="197">
        <f>'5 трав'!O23</f>
        <v>0</v>
      </c>
      <c r="T9" s="197">
        <f>'6 чер'!O23</f>
        <v>0</v>
      </c>
      <c r="U9" s="197">
        <f>'7 лип'!O23</f>
        <v>0</v>
      </c>
      <c r="V9" s="197">
        <f>'8 серп'!O23</f>
        <v>0</v>
      </c>
      <c r="W9" s="197">
        <f>'9 вер'!O23</f>
        <v>0</v>
      </c>
      <c r="X9" s="197">
        <f>'10 жовт'!O23</f>
        <v>0</v>
      </c>
      <c r="Y9" s="197">
        <f>'11 лист'!O23</f>
        <v>0</v>
      </c>
      <c r="Z9" s="197">
        <f>'12 груд'!O23</f>
        <v>0</v>
      </c>
      <c r="AA9" s="227">
        <f>'12 груд'!P23</f>
        <v>0</v>
      </c>
      <c r="AB9" s="148"/>
      <c r="AC9" s="19"/>
      <c r="AD9" s="149"/>
      <c r="AE9" s="19"/>
      <c r="AF9" s="19"/>
      <c r="AI9" s="118"/>
      <c r="AJ9" s="118"/>
      <c r="AK9" s="118"/>
      <c r="AL9" s="118"/>
    </row>
    <row r="10" spans="1:38" s="115" customFormat="1" ht="18.75" customHeight="1" x14ac:dyDescent="0.3">
      <c r="A10" s="116"/>
      <c r="B10" s="167" t="s">
        <v>26</v>
      </c>
      <c r="C10" s="284" t="s">
        <v>88</v>
      </c>
      <c r="D10" s="283"/>
      <c r="E10" s="283"/>
      <c r="F10" s="283"/>
      <c r="G10" s="283"/>
      <c r="H10" s="283"/>
      <c r="I10" s="283"/>
      <c r="J10" s="283"/>
      <c r="K10" s="283"/>
      <c r="L10" s="24"/>
      <c r="M10" s="25" t="s">
        <v>34</v>
      </c>
      <c r="N10" s="81" t="s">
        <v>117</v>
      </c>
      <c r="O10" s="199">
        <f>'1 січ'!O24</f>
        <v>0</v>
      </c>
      <c r="P10" s="199">
        <f>'2 лют'!O24</f>
        <v>0</v>
      </c>
      <c r="Q10" s="199">
        <f>'3 бер'!O24</f>
        <v>0</v>
      </c>
      <c r="R10" s="199">
        <f>'4 квіт'!O24</f>
        <v>0</v>
      </c>
      <c r="S10" s="199">
        <f>'5 трав'!O24</f>
        <v>0</v>
      </c>
      <c r="T10" s="199">
        <f>'6 чер'!O24</f>
        <v>0</v>
      </c>
      <c r="U10" s="199">
        <f>'7 лип'!O24</f>
        <v>0</v>
      </c>
      <c r="V10" s="199">
        <f>'8 серп'!O24</f>
        <v>0</v>
      </c>
      <c r="W10" s="199">
        <f>'9 вер'!O24</f>
        <v>0</v>
      </c>
      <c r="X10" s="199">
        <f>'10 жовт'!O24</f>
        <v>0</v>
      </c>
      <c r="Y10" s="199">
        <f>'11 лист'!O24</f>
        <v>0</v>
      </c>
      <c r="Z10" s="199">
        <f>'12 груд'!O24</f>
        <v>0</v>
      </c>
      <c r="AA10" s="200">
        <f>'12 груд'!P24</f>
        <v>0</v>
      </c>
      <c r="AB10" s="148"/>
      <c r="AC10" s="19"/>
      <c r="AD10" s="149"/>
      <c r="AE10" s="19"/>
      <c r="AF10" s="19"/>
      <c r="AI10" s="118"/>
      <c r="AJ10" s="118"/>
      <c r="AK10" s="118"/>
      <c r="AL10" s="118"/>
    </row>
    <row r="11" spans="1:38" s="115" customFormat="1" x14ac:dyDescent="0.3">
      <c r="A11" s="116"/>
      <c r="B11" s="168" t="s">
        <v>35</v>
      </c>
      <c r="C11" s="290" t="s">
        <v>89</v>
      </c>
      <c r="D11" s="286"/>
      <c r="E11" s="286"/>
      <c r="F11" s="286"/>
      <c r="G11" s="286"/>
      <c r="H11" s="286"/>
      <c r="I11" s="286"/>
      <c r="J11" s="286"/>
      <c r="K11" s="286"/>
      <c r="L11" s="291"/>
      <c r="M11" s="30" t="s">
        <v>36</v>
      </c>
      <c r="N11" s="82" t="s">
        <v>117</v>
      </c>
      <c r="O11" s="201">
        <f>'1 січ'!O25</f>
        <v>0</v>
      </c>
      <c r="P11" s="201">
        <f>'2 лют'!O25</f>
        <v>0</v>
      </c>
      <c r="Q11" s="201">
        <f>'3 бер'!O25</f>
        <v>0</v>
      </c>
      <c r="R11" s="201">
        <f>'4 квіт'!O25</f>
        <v>0</v>
      </c>
      <c r="S11" s="201">
        <f>'5 трав'!O25</f>
        <v>0</v>
      </c>
      <c r="T11" s="201">
        <f>'6 чер'!O25</f>
        <v>0</v>
      </c>
      <c r="U11" s="201">
        <f>'7 лип'!O25</f>
        <v>0</v>
      </c>
      <c r="V11" s="201">
        <f>'8 серп'!O25</f>
        <v>0</v>
      </c>
      <c r="W11" s="201">
        <f>'9 вер'!O25</f>
        <v>0</v>
      </c>
      <c r="X11" s="201">
        <f>'10 жовт'!O25</f>
        <v>0</v>
      </c>
      <c r="Y11" s="201">
        <f>'11 лист'!O25</f>
        <v>0</v>
      </c>
      <c r="Z11" s="201">
        <f>'12 груд'!O25</f>
        <v>0</v>
      </c>
      <c r="AA11" s="202">
        <f>'12 груд'!P25</f>
        <v>0</v>
      </c>
      <c r="AB11" s="148"/>
      <c r="AC11" s="19"/>
      <c r="AD11" s="149"/>
      <c r="AE11" s="19"/>
      <c r="AF11" s="19"/>
      <c r="AI11" s="118"/>
      <c r="AJ11" s="118"/>
      <c r="AK11" s="118"/>
      <c r="AL11" s="118"/>
    </row>
    <row r="12" spans="1:38" s="115" customFormat="1" x14ac:dyDescent="0.3">
      <c r="A12" s="116"/>
      <c r="B12" s="165" t="s">
        <v>37</v>
      </c>
      <c r="C12" s="62" t="s">
        <v>90</v>
      </c>
      <c r="D12" s="60"/>
      <c r="E12" s="60"/>
      <c r="F12" s="60"/>
      <c r="G12" s="60"/>
      <c r="H12" s="60"/>
      <c r="I12" s="60"/>
      <c r="J12" s="60"/>
      <c r="K12" s="60"/>
      <c r="L12" s="32"/>
      <c r="M12" s="33" t="s">
        <v>38</v>
      </c>
      <c r="N12" s="34" t="s">
        <v>29</v>
      </c>
      <c r="O12" s="203">
        <f>'1 січ'!O26</f>
        <v>0</v>
      </c>
      <c r="P12" s="203">
        <f>'2 лют'!O26</f>
        <v>0</v>
      </c>
      <c r="Q12" s="203">
        <f>'3 бер'!O26</f>
        <v>0</v>
      </c>
      <c r="R12" s="203">
        <f>'4 квіт'!O26</f>
        <v>0</v>
      </c>
      <c r="S12" s="203">
        <f>'5 трав'!O26</f>
        <v>0</v>
      </c>
      <c r="T12" s="203">
        <f>'6 чер'!O26</f>
        <v>0</v>
      </c>
      <c r="U12" s="203">
        <f>'7 лип'!O26</f>
        <v>0</v>
      </c>
      <c r="V12" s="203">
        <f>'8 серп'!O26</f>
        <v>0</v>
      </c>
      <c r="W12" s="203">
        <f>'9 вер'!O26</f>
        <v>0</v>
      </c>
      <c r="X12" s="203">
        <f>'10 жовт'!O26</f>
        <v>0</v>
      </c>
      <c r="Y12" s="203">
        <f>'11 лист'!O26</f>
        <v>0</v>
      </c>
      <c r="Z12" s="203">
        <f>'12 груд'!O26</f>
        <v>0</v>
      </c>
      <c r="AA12" s="204">
        <f>'12 груд'!P26</f>
        <v>0</v>
      </c>
      <c r="AB12" s="148"/>
      <c r="AC12" s="19"/>
      <c r="AD12" s="149"/>
      <c r="AE12" s="19"/>
      <c r="AF12" s="19"/>
      <c r="AI12" s="118"/>
      <c r="AJ12" s="118"/>
      <c r="AK12" s="118"/>
      <c r="AL12" s="118"/>
    </row>
    <row r="13" spans="1:38" s="115" customFormat="1" x14ac:dyDescent="0.3">
      <c r="A13" s="116"/>
      <c r="B13" s="167" t="s">
        <v>39</v>
      </c>
      <c r="C13" s="280" t="s">
        <v>96</v>
      </c>
      <c r="D13" s="281"/>
      <c r="E13" s="281"/>
      <c r="F13" s="282" t="s">
        <v>107</v>
      </c>
      <c r="G13" s="282"/>
      <c r="H13" s="282"/>
      <c r="I13" s="282"/>
      <c r="J13" s="282"/>
      <c r="K13" s="282"/>
      <c r="L13" s="24"/>
      <c r="M13" s="25" t="s">
        <v>40</v>
      </c>
      <c r="N13" s="26" t="s">
        <v>29</v>
      </c>
      <c r="O13" s="199">
        <f>'1 січ'!O27</f>
        <v>0</v>
      </c>
      <c r="P13" s="199">
        <f>'2 лют'!O27</f>
        <v>0</v>
      </c>
      <c r="Q13" s="199">
        <f>'3 бер'!O27</f>
        <v>0</v>
      </c>
      <c r="R13" s="199">
        <f>'4 квіт'!O27</f>
        <v>0</v>
      </c>
      <c r="S13" s="199">
        <f>'5 трав'!O27</f>
        <v>0</v>
      </c>
      <c r="T13" s="199">
        <f>'6 чер'!O27</f>
        <v>0</v>
      </c>
      <c r="U13" s="199">
        <f>'7 лип'!O27</f>
        <v>0</v>
      </c>
      <c r="V13" s="199">
        <f>'8 серп'!O27</f>
        <v>0</v>
      </c>
      <c r="W13" s="199">
        <f>'9 вер'!O27</f>
        <v>0</v>
      </c>
      <c r="X13" s="199">
        <f>'10 жовт'!O27</f>
        <v>0</v>
      </c>
      <c r="Y13" s="199">
        <f>'11 лист'!O27</f>
        <v>0</v>
      </c>
      <c r="Z13" s="199">
        <f>'12 груд'!O27</f>
        <v>0</v>
      </c>
      <c r="AA13" s="217">
        <f>'12 груд'!P27</f>
        <v>0</v>
      </c>
      <c r="AB13" s="148"/>
      <c r="AC13" s="19"/>
      <c r="AD13" s="149"/>
      <c r="AE13" s="19"/>
      <c r="AF13" s="19"/>
      <c r="AI13" s="118"/>
      <c r="AJ13" s="118"/>
      <c r="AK13" s="118"/>
      <c r="AL13" s="118"/>
    </row>
    <row r="14" spans="1:38" s="115" customFormat="1" x14ac:dyDescent="0.3">
      <c r="A14" s="116"/>
      <c r="B14" s="167" t="s">
        <v>41</v>
      </c>
      <c r="C14" s="65"/>
      <c r="D14" s="66"/>
      <c r="E14" s="66"/>
      <c r="F14" s="282" t="s">
        <v>108</v>
      </c>
      <c r="G14" s="282"/>
      <c r="H14" s="282"/>
      <c r="I14" s="282"/>
      <c r="J14" s="282"/>
      <c r="K14" s="282"/>
      <c r="L14" s="24"/>
      <c r="M14" s="71" t="s">
        <v>42</v>
      </c>
      <c r="N14" s="26" t="s">
        <v>29</v>
      </c>
      <c r="O14" s="199">
        <f>'1 січ'!O28</f>
        <v>0</v>
      </c>
      <c r="P14" s="199">
        <f>'2 лют'!O28</f>
        <v>0</v>
      </c>
      <c r="Q14" s="199">
        <f>'3 бер'!O28</f>
        <v>0</v>
      </c>
      <c r="R14" s="199">
        <f>'4 квіт'!O28</f>
        <v>0</v>
      </c>
      <c r="S14" s="199">
        <f>'5 трав'!O28</f>
        <v>0</v>
      </c>
      <c r="T14" s="199">
        <f>'6 чер'!O28</f>
        <v>0</v>
      </c>
      <c r="U14" s="199">
        <f>'7 лип'!O28</f>
        <v>0</v>
      </c>
      <c r="V14" s="199">
        <f>'8 серп'!O28</f>
        <v>0</v>
      </c>
      <c r="W14" s="199">
        <f>'9 вер'!O28</f>
        <v>0</v>
      </c>
      <c r="X14" s="199">
        <f>'10 жовт'!O28</f>
        <v>0</v>
      </c>
      <c r="Y14" s="199">
        <f>'11 лист'!O28</f>
        <v>0</v>
      </c>
      <c r="Z14" s="199">
        <f>'12 груд'!O28</f>
        <v>0</v>
      </c>
      <c r="AA14" s="217">
        <f>'12 груд'!P28</f>
        <v>0</v>
      </c>
      <c r="AB14" s="148"/>
      <c r="AC14" s="19"/>
      <c r="AD14" s="149"/>
      <c r="AE14" s="19"/>
      <c r="AF14" s="19"/>
      <c r="AI14" s="118"/>
      <c r="AJ14" s="118"/>
      <c r="AK14" s="118"/>
      <c r="AL14" s="118"/>
    </row>
    <row r="15" spans="1:38" s="115" customFormat="1" x14ac:dyDescent="0.3">
      <c r="A15" s="116"/>
      <c r="B15" s="169" t="s">
        <v>101</v>
      </c>
      <c r="C15" s="27"/>
      <c r="D15" s="28"/>
      <c r="E15" s="28"/>
      <c r="F15" s="282" t="s">
        <v>132</v>
      </c>
      <c r="G15" s="282"/>
      <c r="H15" s="282"/>
      <c r="I15" s="282"/>
      <c r="J15" s="282"/>
      <c r="K15" s="282"/>
      <c r="L15" s="24"/>
      <c r="M15" s="80" t="s">
        <v>102</v>
      </c>
      <c r="N15" s="83" t="s">
        <v>29</v>
      </c>
      <c r="O15" s="199">
        <f>'1 січ'!O29</f>
        <v>0</v>
      </c>
      <c r="P15" s="199">
        <f>'2 лют'!O29</f>
        <v>0</v>
      </c>
      <c r="Q15" s="199">
        <f>'3 бер'!O29</f>
        <v>0</v>
      </c>
      <c r="R15" s="199">
        <f>'4 квіт'!O29</f>
        <v>0</v>
      </c>
      <c r="S15" s="199">
        <f>'5 трав'!O29</f>
        <v>0</v>
      </c>
      <c r="T15" s="199">
        <f>'6 чер'!O29</f>
        <v>0</v>
      </c>
      <c r="U15" s="199">
        <f>'7 лип'!O29</f>
        <v>0</v>
      </c>
      <c r="V15" s="199">
        <f>'8 серп'!O29</f>
        <v>0</v>
      </c>
      <c r="W15" s="199">
        <f>'9 вер'!O29</f>
        <v>0</v>
      </c>
      <c r="X15" s="199">
        <f>'10 жовт'!O29</f>
        <v>0</v>
      </c>
      <c r="Y15" s="199">
        <f>'11 лист'!O29</f>
        <v>0</v>
      </c>
      <c r="Z15" s="199">
        <f>'12 груд'!O29</f>
        <v>0</v>
      </c>
      <c r="AA15" s="217">
        <f>'12 груд'!P29</f>
        <v>0</v>
      </c>
      <c r="AB15" s="148"/>
      <c r="AC15" s="19"/>
      <c r="AD15" s="149"/>
      <c r="AE15" s="19"/>
      <c r="AF15" s="19"/>
      <c r="AI15" s="118"/>
      <c r="AJ15" s="118"/>
      <c r="AK15" s="118"/>
      <c r="AL15" s="118"/>
    </row>
    <row r="16" spans="1:38" s="115" customFormat="1" x14ac:dyDescent="0.3">
      <c r="A16" s="116"/>
      <c r="B16" s="169" t="s">
        <v>120</v>
      </c>
      <c r="C16" s="27"/>
      <c r="D16" s="28"/>
      <c r="E16" s="28"/>
      <c r="F16" s="282" t="s">
        <v>133</v>
      </c>
      <c r="G16" s="282"/>
      <c r="H16" s="282"/>
      <c r="I16" s="282"/>
      <c r="J16" s="282"/>
      <c r="K16" s="282"/>
      <c r="L16" s="24"/>
      <c r="M16" s="80" t="s">
        <v>121</v>
      </c>
      <c r="N16" s="83" t="s">
        <v>29</v>
      </c>
      <c r="O16" s="199">
        <f>'1 січ'!O30</f>
        <v>0</v>
      </c>
      <c r="P16" s="199">
        <f>'2 лют'!O30</f>
        <v>0</v>
      </c>
      <c r="Q16" s="199">
        <f>'3 бер'!O30</f>
        <v>0</v>
      </c>
      <c r="R16" s="199">
        <f>'4 квіт'!O30</f>
        <v>0</v>
      </c>
      <c r="S16" s="199">
        <f>'5 трав'!O30</f>
        <v>0</v>
      </c>
      <c r="T16" s="199">
        <f>'6 чер'!O30</f>
        <v>0</v>
      </c>
      <c r="U16" s="199">
        <f>'7 лип'!O30</f>
        <v>0</v>
      </c>
      <c r="V16" s="199">
        <f>'8 серп'!O30</f>
        <v>0</v>
      </c>
      <c r="W16" s="199">
        <f>'9 вер'!O30</f>
        <v>0</v>
      </c>
      <c r="X16" s="199">
        <f>'10 жовт'!O30</f>
        <v>0</v>
      </c>
      <c r="Y16" s="199">
        <f>'11 лист'!O30</f>
        <v>0</v>
      </c>
      <c r="Z16" s="199">
        <f>'12 груд'!O30</f>
        <v>0</v>
      </c>
      <c r="AA16" s="217">
        <f>'12 груд'!P30</f>
        <v>0</v>
      </c>
      <c r="AB16" s="148"/>
      <c r="AC16" s="19"/>
      <c r="AD16" s="149"/>
      <c r="AE16" s="19"/>
      <c r="AF16" s="19"/>
      <c r="AI16" s="118"/>
      <c r="AJ16" s="118"/>
      <c r="AK16" s="118"/>
      <c r="AL16" s="118"/>
    </row>
    <row r="17" spans="1:41" s="125" customFormat="1" x14ac:dyDescent="0.3">
      <c r="B17" s="167" t="s">
        <v>43</v>
      </c>
      <c r="C17" s="284" t="s">
        <v>91</v>
      </c>
      <c r="D17" s="283"/>
      <c r="E17" s="283"/>
      <c r="F17" s="283"/>
      <c r="G17" s="283"/>
      <c r="H17" s="283"/>
      <c r="I17" s="283"/>
      <c r="J17" s="283"/>
      <c r="K17" s="283"/>
      <c r="L17" s="24"/>
      <c r="M17" s="80" t="s">
        <v>44</v>
      </c>
      <c r="N17" s="81" t="s">
        <v>117</v>
      </c>
      <c r="O17" s="199">
        <f>'1 січ'!O31</f>
        <v>0</v>
      </c>
      <c r="P17" s="199">
        <f>'2 лют'!O31</f>
        <v>0</v>
      </c>
      <c r="Q17" s="199">
        <f>'3 бер'!O31</f>
        <v>0</v>
      </c>
      <c r="R17" s="199">
        <f>'4 квіт'!O31</f>
        <v>0</v>
      </c>
      <c r="S17" s="199">
        <f>'5 трав'!O31</f>
        <v>0</v>
      </c>
      <c r="T17" s="199">
        <f>'6 чер'!O31</f>
        <v>0</v>
      </c>
      <c r="U17" s="199">
        <f>'7 лип'!O31</f>
        <v>0</v>
      </c>
      <c r="V17" s="199">
        <f>'8 серп'!O31</f>
        <v>0</v>
      </c>
      <c r="W17" s="199">
        <f>'9 вер'!O31</f>
        <v>0</v>
      </c>
      <c r="X17" s="199">
        <f>'10 жовт'!O31</f>
        <v>0</v>
      </c>
      <c r="Y17" s="199">
        <f>'11 лист'!O31</f>
        <v>0</v>
      </c>
      <c r="Z17" s="199">
        <f>'12 груд'!O31</f>
        <v>0</v>
      </c>
      <c r="AA17" s="200">
        <f>'12 груд'!P31</f>
        <v>0</v>
      </c>
      <c r="AB17" s="148"/>
      <c r="AC17" s="19"/>
      <c r="AD17" s="149"/>
      <c r="AE17" s="19"/>
      <c r="AF17" s="19"/>
      <c r="AG17" s="115"/>
      <c r="AI17" s="118"/>
      <c r="AJ17" s="118"/>
      <c r="AK17" s="118"/>
      <c r="AL17" s="118"/>
    </row>
    <row r="18" spans="1:41" s="115" customFormat="1" x14ac:dyDescent="0.3">
      <c r="A18" s="116"/>
      <c r="B18" s="168" t="s">
        <v>45</v>
      </c>
      <c r="C18" s="285" t="s">
        <v>92</v>
      </c>
      <c r="D18" s="286"/>
      <c r="E18" s="286"/>
      <c r="F18" s="286"/>
      <c r="G18" s="286"/>
      <c r="H18" s="286"/>
      <c r="I18" s="286"/>
      <c r="J18" s="286"/>
      <c r="K18" s="286"/>
      <c r="L18" s="183"/>
      <c r="M18" s="84" t="s">
        <v>46</v>
      </c>
      <c r="N18" s="82" t="s">
        <v>117</v>
      </c>
      <c r="O18" s="205">
        <f>'1 січ'!O32</f>
        <v>0</v>
      </c>
      <c r="P18" s="205">
        <f>'2 лют'!O32</f>
        <v>0</v>
      </c>
      <c r="Q18" s="205">
        <f>'3 бер'!O32</f>
        <v>0</v>
      </c>
      <c r="R18" s="205">
        <f>'4 квіт'!O32</f>
        <v>0</v>
      </c>
      <c r="S18" s="205">
        <f>'5 трав'!O32</f>
        <v>0</v>
      </c>
      <c r="T18" s="205">
        <f>'6 чер'!O32</f>
        <v>0</v>
      </c>
      <c r="U18" s="205">
        <f>'7 лип'!O32</f>
        <v>0</v>
      </c>
      <c r="V18" s="205">
        <f>'8 серп'!O32</f>
        <v>0</v>
      </c>
      <c r="W18" s="205">
        <f>'9 вер'!O32</f>
        <v>0</v>
      </c>
      <c r="X18" s="205">
        <f>'10 жовт'!O32</f>
        <v>0</v>
      </c>
      <c r="Y18" s="205">
        <f>'11 лист'!O32</f>
        <v>0</v>
      </c>
      <c r="Z18" s="205">
        <f>'12 груд'!O32</f>
        <v>0</v>
      </c>
      <c r="AA18" s="202">
        <f>'12 груд'!P32</f>
        <v>0</v>
      </c>
      <c r="AB18" s="148"/>
      <c r="AC18" s="19"/>
      <c r="AD18" s="149"/>
      <c r="AE18" s="19"/>
      <c r="AF18" s="19"/>
      <c r="AI18" s="118"/>
      <c r="AJ18" s="118"/>
      <c r="AK18" s="118"/>
      <c r="AL18" s="118"/>
    </row>
    <row r="19" spans="1:41" s="115" customFormat="1" ht="40.5" customHeight="1" x14ac:dyDescent="0.3">
      <c r="A19" s="116"/>
      <c r="B19" s="166" t="s">
        <v>47</v>
      </c>
      <c r="C19" s="287" t="s">
        <v>111</v>
      </c>
      <c r="D19" s="288"/>
      <c r="E19" s="288"/>
      <c r="F19" s="288"/>
      <c r="G19" s="288"/>
      <c r="H19" s="288"/>
      <c r="I19" s="288"/>
      <c r="J19" s="288"/>
      <c r="K19" s="288"/>
      <c r="L19" s="289"/>
      <c r="M19" s="85" t="s">
        <v>48</v>
      </c>
      <c r="N19" s="36" t="s">
        <v>49</v>
      </c>
      <c r="O19" s="206">
        <f>'1 січ'!O33</f>
        <v>0</v>
      </c>
      <c r="P19" s="216">
        <f>'2 лют'!O33</f>
        <v>0</v>
      </c>
      <c r="Q19" s="216">
        <f>'3 бер'!O33</f>
        <v>0</v>
      </c>
      <c r="R19" s="216">
        <f>'4 квіт'!O33</f>
        <v>0</v>
      </c>
      <c r="S19" s="216">
        <f>'5 трав'!O33</f>
        <v>0</v>
      </c>
      <c r="T19" s="216">
        <f>'6 чер'!O33</f>
        <v>0</v>
      </c>
      <c r="U19" s="216">
        <f>'7 лип'!O33</f>
        <v>0</v>
      </c>
      <c r="V19" s="216">
        <f>'8 серп'!O33</f>
        <v>0</v>
      </c>
      <c r="W19" s="216">
        <f>'9 вер'!O33</f>
        <v>0</v>
      </c>
      <c r="X19" s="216">
        <f>'10 жовт'!O33</f>
        <v>0</v>
      </c>
      <c r="Y19" s="216">
        <f>'11 лист'!O33</f>
        <v>0</v>
      </c>
      <c r="Z19" s="216">
        <f>'12 груд'!O33</f>
        <v>0</v>
      </c>
      <c r="AA19" s="227">
        <f>'12 груд'!P33</f>
        <v>0</v>
      </c>
      <c r="AB19" s="148"/>
      <c r="AC19" s="19"/>
      <c r="AD19" s="149"/>
      <c r="AE19" s="19"/>
      <c r="AF19" s="19"/>
      <c r="AI19" s="118"/>
      <c r="AJ19" s="118"/>
      <c r="AK19" s="118"/>
      <c r="AL19" s="118"/>
    </row>
    <row r="20" spans="1:41" s="115" customFormat="1" ht="38.25" customHeight="1" x14ac:dyDescent="0.2">
      <c r="A20" s="116"/>
      <c r="B20" s="169" t="s">
        <v>50</v>
      </c>
      <c r="C20" s="243" t="s">
        <v>97</v>
      </c>
      <c r="D20" s="244"/>
      <c r="E20" s="244"/>
      <c r="F20" s="244"/>
      <c r="G20" s="244"/>
      <c r="H20" s="244"/>
      <c r="I20" s="244"/>
      <c r="J20" s="244"/>
      <c r="K20" s="244"/>
      <c r="L20" s="245"/>
      <c r="M20" s="80" t="s">
        <v>51</v>
      </c>
      <c r="N20" s="29" t="s">
        <v>49</v>
      </c>
      <c r="O20" s="208">
        <f>'1 січ'!O34</f>
        <v>0</v>
      </c>
      <c r="P20" s="208">
        <f>'2 лют'!O34</f>
        <v>0</v>
      </c>
      <c r="Q20" s="208">
        <f>'3 бер'!O34</f>
        <v>0</v>
      </c>
      <c r="R20" s="208">
        <f>'4 квіт'!O34</f>
        <v>0</v>
      </c>
      <c r="S20" s="208">
        <f>'5 трав'!O34</f>
        <v>0</v>
      </c>
      <c r="T20" s="208">
        <f>'6 чер'!O34</f>
        <v>0</v>
      </c>
      <c r="U20" s="208">
        <f>'7 лип'!O34</f>
        <v>0</v>
      </c>
      <c r="V20" s="208">
        <f>'8 серп'!O34</f>
        <v>0</v>
      </c>
      <c r="W20" s="208">
        <f>'9 вер'!O34</f>
        <v>0</v>
      </c>
      <c r="X20" s="208">
        <f>'10 жовт'!O34</f>
        <v>0</v>
      </c>
      <c r="Y20" s="208">
        <f>'11 лист'!O34</f>
        <v>0</v>
      </c>
      <c r="Z20" s="208">
        <f>'12 груд'!O34</f>
        <v>0</v>
      </c>
      <c r="AA20" s="209">
        <f>'12 груд'!P34</f>
        <v>0</v>
      </c>
      <c r="AB20" s="148"/>
      <c r="AC20" s="19"/>
      <c r="AD20" s="19"/>
      <c r="AE20" s="19"/>
      <c r="AF20" s="19"/>
      <c r="AH20" s="115" t="s">
        <v>5</v>
      </c>
      <c r="AI20" s="118"/>
      <c r="AJ20" s="118"/>
      <c r="AK20" s="118"/>
      <c r="AL20" s="118"/>
    </row>
    <row r="21" spans="1:41" s="125" customFormat="1" x14ac:dyDescent="0.2">
      <c r="B21" s="167" t="s">
        <v>52</v>
      </c>
      <c r="C21" s="280" t="s">
        <v>96</v>
      </c>
      <c r="D21" s="281"/>
      <c r="E21" s="281"/>
      <c r="F21" s="283" t="s">
        <v>86</v>
      </c>
      <c r="G21" s="283"/>
      <c r="H21" s="283"/>
      <c r="I21" s="283"/>
      <c r="J21" s="283"/>
      <c r="K21" s="283"/>
      <c r="L21" s="24"/>
      <c r="M21" s="25" t="s">
        <v>53</v>
      </c>
      <c r="N21" s="29" t="s">
        <v>49</v>
      </c>
      <c r="O21" s="199">
        <f>'1 січ'!O35</f>
        <v>0</v>
      </c>
      <c r="P21" s="199">
        <f>'2 лют'!O35</f>
        <v>0</v>
      </c>
      <c r="Q21" s="199">
        <f>'3 бер'!O35</f>
        <v>0</v>
      </c>
      <c r="R21" s="199">
        <f>'4 квіт'!O35</f>
        <v>0</v>
      </c>
      <c r="S21" s="199">
        <f>'5 трав'!O35</f>
        <v>0</v>
      </c>
      <c r="T21" s="199">
        <f>'6 чер'!O35</f>
        <v>0</v>
      </c>
      <c r="U21" s="199">
        <f>'7 лип'!O35</f>
        <v>0</v>
      </c>
      <c r="V21" s="199">
        <f>'8 серп'!O35</f>
        <v>0</v>
      </c>
      <c r="W21" s="199">
        <f>'9 вер'!O35</f>
        <v>0</v>
      </c>
      <c r="X21" s="199">
        <f>'10 жовт'!O35</f>
        <v>0</v>
      </c>
      <c r="Y21" s="199">
        <f>'11 лист'!O35</f>
        <v>0</v>
      </c>
      <c r="Z21" s="199">
        <f>'12 груд'!O35</f>
        <v>0</v>
      </c>
      <c r="AA21" s="217">
        <f>'12 груд'!P35</f>
        <v>0</v>
      </c>
      <c r="AB21" s="35"/>
      <c r="AC21" s="35"/>
      <c r="AD21" s="35"/>
      <c r="AE21" s="35"/>
      <c r="AF21" s="35"/>
      <c r="AI21" s="118"/>
      <c r="AJ21" s="118"/>
      <c r="AK21" s="118"/>
      <c r="AL21" s="118"/>
    </row>
    <row r="22" spans="1:41" s="125" customFormat="1" x14ac:dyDescent="0.2">
      <c r="B22" s="167" t="s">
        <v>54</v>
      </c>
      <c r="C22" s="27"/>
      <c r="D22" s="28"/>
      <c r="E22" s="28"/>
      <c r="F22" s="283" t="s">
        <v>87</v>
      </c>
      <c r="G22" s="283"/>
      <c r="H22" s="283"/>
      <c r="I22" s="283"/>
      <c r="J22" s="283"/>
      <c r="K22" s="283"/>
      <c r="L22" s="24"/>
      <c r="M22" s="25" t="s">
        <v>55</v>
      </c>
      <c r="N22" s="29" t="s">
        <v>49</v>
      </c>
      <c r="O22" s="199">
        <f>'1 січ'!O36</f>
        <v>0</v>
      </c>
      <c r="P22" s="199">
        <f>'2 лют'!O36</f>
        <v>0</v>
      </c>
      <c r="Q22" s="199">
        <f>'3 бер'!O36</f>
        <v>0</v>
      </c>
      <c r="R22" s="199">
        <f>'4 квіт'!O36</f>
        <v>0</v>
      </c>
      <c r="S22" s="199">
        <f>'5 трав'!O36</f>
        <v>0</v>
      </c>
      <c r="T22" s="199">
        <f>'6 чер'!O36</f>
        <v>0</v>
      </c>
      <c r="U22" s="199">
        <f>'7 лип'!O36</f>
        <v>0</v>
      </c>
      <c r="V22" s="199">
        <f>'8 серп'!O36</f>
        <v>0</v>
      </c>
      <c r="W22" s="199">
        <f>'9 вер'!O36</f>
        <v>0</v>
      </c>
      <c r="X22" s="199">
        <f>'10 жовт'!O36</f>
        <v>0</v>
      </c>
      <c r="Y22" s="199">
        <f>'11 лист'!O36</f>
        <v>0</v>
      </c>
      <c r="Z22" s="199">
        <f>'12 груд'!O36</f>
        <v>0</v>
      </c>
      <c r="AA22" s="217">
        <f>'12 груд'!P36</f>
        <v>0</v>
      </c>
      <c r="AB22" s="35"/>
      <c r="AC22" s="35"/>
      <c r="AD22" s="35"/>
      <c r="AE22" s="35"/>
      <c r="AF22" s="35"/>
      <c r="AI22" s="118"/>
      <c r="AJ22" s="118"/>
      <c r="AK22" s="118"/>
      <c r="AL22" s="118"/>
    </row>
    <row r="23" spans="1:41" ht="38.25" customHeight="1" x14ac:dyDescent="0.3">
      <c r="A23" s="116"/>
      <c r="B23" s="169" t="s">
        <v>56</v>
      </c>
      <c r="C23" s="243" t="s">
        <v>115</v>
      </c>
      <c r="D23" s="244"/>
      <c r="E23" s="244"/>
      <c r="F23" s="244"/>
      <c r="G23" s="244"/>
      <c r="H23" s="244"/>
      <c r="I23" s="244"/>
      <c r="J23" s="244"/>
      <c r="K23" s="244"/>
      <c r="L23" s="245"/>
      <c r="M23" s="80" t="s">
        <v>57</v>
      </c>
      <c r="N23" s="29" t="s">
        <v>49</v>
      </c>
      <c r="O23" s="199">
        <f>'1 січ'!O37</f>
        <v>0</v>
      </c>
      <c r="P23" s="199">
        <f>'2 лют'!O37</f>
        <v>0</v>
      </c>
      <c r="Q23" s="199">
        <f>'3 бер'!O37</f>
        <v>0</v>
      </c>
      <c r="R23" s="199">
        <f>'4 квіт'!O37</f>
        <v>0</v>
      </c>
      <c r="S23" s="199">
        <f>'5 трав'!O37</f>
        <v>0</v>
      </c>
      <c r="T23" s="199">
        <f>'6 чер'!O37</f>
        <v>0</v>
      </c>
      <c r="U23" s="199">
        <f>'7 лип'!O37</f>
        <v>0</v>
      </c>
      <c r="V23" s="199">
        <f>'8 серп'!O37</f>
        <v>0</v>
      </c>
      <c r="W23" s="199">
        <f>'9 вер'!O37</f>
        <v>0</v>
      </c>
      <c r="X23" s="199">
        <f>'10 жовт'!O37</f>
        <v>0</v>
      </c>
      <c r="Y23" s="199">
        <f>'11 лист'!O37</f>
        <v>0</v>
      </c>
      <c r="Z23" s="199">
        <f>'12 груд'!O37</f>
        <v>0</v>
      </c>
      <c r="AA23" s="217">
        <f>'12 груд'!P37</f>
        <v>0</v>
      </c>
      <c r="AB23" s="141"/>
      <c r="AC23" s="19"/>
      <c r="AD23" s="19"/>
      <c r="AE23" s="19"/>
      <c r="AF23" s="19"/>
      <c r="AG23" s="115"/>
      <c r="AH23" s="115"/>
      <c r="AI23" s="118"/>
      <c r="AJ23" s="118"/>
      <c r="AK23" s="118"/>
      <c r="AL23" s="118"/>
      <c r="AM23" s="115"/>
      <c r="AN23" s="115"/>
      <c r="AO23" s="115"/>
    </row>
    <row r="24" spans="1:41" x14ac:dyDescent="0.3">
      <c r="A24" s="116"/>
      <c r="B24" s="170" t="s">
        <v>58</v>
      </c>
      <c r="C24" s="292" t="s">
        <v>136</v>
      </c>
      <c r="D24" s="282"/>
      <c r="E24" s="282"/>
      <c r="F24" s="282"/>
      <c r="G24" s="282"/>
      <c r="H24" s="282"/>
      <c r="I24" s="282"/>
      <c r="J24" s="282"/>
      <c r="K24" s="282"/>
      <c r="L24" s="86"/>
      <c r="M24" s="80" t="s">
        <v>59</v>
      </c>
      <c r="N24" s="29" t="s">
        <v>49</v>
      </c>
      <c r="O24" s="210">
        <f>'1 січ'!O38</f>
        <v>0</v>
      </c>
      <c r="P24" s="210">
        <f>'2 лют'!O38</f>
        <v>0</v>
      </c>
      <c r="Q24" s="210">
        <f>'3 бер'!O38</f>
        <v>0</v>
      </c>
      <c r="R24" s="210">
        <f>'4 квіт'!O38</f>
        <v>0</v>
      </c>
      <c r="S24" s="210">
        <f>'5 трав'!O38</f>
        <v>0</v>
      </c>
      <c r="T24" s="210">
        <f>'6 чер'!O38</f>
        <v>0</v>
      </c>
      <c r="U24" s="210">
        <f>'7 лип'!O38</f>
        <v>0</v>
      </c>
      <c r="V24" s="210">
        <f>'8 серп'!O38</f>
        <v>0</v>
      </c>
      <c r="W24" s="210">
        <f>'9 вер'!O38</f>
        <v>0</v>
      </c>
      <c r="X24" s="210">
        <f>'10 жовт'!O38</f>
        <v>0</v>
      </c>
      <c r="Y24" s="210">
        <f>'11 лист'!O38</f>
        <v>0</v>
      </c>
      <c r="Z24" s="210">
        <f>'12 груд'!O38</f>
        <v>0</v>
      </c>
      <c r="AA24" s="228">
        <f>'12 груд'!P38</f>
        <v>0</v>
      </c>
      <c r="AB24" s="150"/>
      <c r="AC24" s="12"/>
      <c r="AD24" s="151"/>
      <c r="AE24" s="19"/>
      <c r="AF24" s="19"/>
      <c r="AG24" s="115"/>
      <c r="AH24" s="115"/>
      <c r="AI24" s="118"/>
      <c r="AJ24" s="118"/>
      <c r="AK24" s="118"/>
      <c r="AL24" s="118"/>
      <c r="AM24" s="115"/>
      <c r="AN24" s="115"/>
      <c r="AO24" s="115"/>
    </row>
    <row r="25" spans="1:41" x14ac:dyDescent="0.3">
      <c r="A25" s="116"/>
      <c r="B25" s="170" t="s">
        <v>94</v>
      </c>
      <c r="C25" s="87"/>
      <c r="D25" s="171"/>
      <c r="E25" s="88"/>
      <c r="F25" s="182" t="s">
        <v>134</v>
      </c>
      <c r="G25" s="88"/>
      <c r="H25" s="88"/>
      <c r="I25" s="88"/>
      <c r="J25" s="88"/>
      <c r="K25" s="88"/>
      <c r="L25" s="86"/>
      <c r="M25" s="80" t="s">
        <v>95</v>
      </c>
      <c r="N25" s="29" t="s">
        <v>49</v>
      </c>
      <c r="O25" s="210">
        <f>'1 січ'!O39</f>
        <v>0</v>
      </c>
      <c r="P25" s="210">
        <f>'2 лют'!O39</f>
        <v>0</v>
      </c>
      <c r="Q25" s="210">
        <f>'3 бер'!O39</f>
        <v>0</v>
      </c>
      <c r="R25" s="210">
        <f>'4 квіт'!O39</f>
        <v>0</v>
      </c>
      <c r="S25" s="210">
        <f>'5 трав'!O39</f>
        <v>0</v>
      </c>
      <c r="T25" s="210">
        <f>'6 чер'!O39</f>
        <v>0</v>
      </c>
      <c r="U25" s="210">
        <f>'7 лип'!O39</f>
        <v>0</v>
      </c>
      <c r="V25" s="210">
        <f>'8 серп'!O39</f>
        <v>0</v>
      </c>
      <c r="W25" s="210">
        <f>'9 вер'!O39</f>
        <v>0</v>
      </c>
      <c r="X25" s="210">
        <f>'10 жовт'!O39</f>
        <v>0</v>
      </c>
      <c r="Y25" s="210">
        <f>'11 лист'!O39</f>
        <v>0</v>
      </c>
      <c r="Z25" s="210">
        <f>'12 груд'!O39</f>
        <v>0</v>
      </c>
      <c r="AA25" s="228">
        <f>'12 груд'!P39</f>
        <v>0</v>
      </c>
      <c r="AB25" s="150"/>
      <c r="AC25" s="12"/>
      <c r="AD25" s="151"/>
      <c r="AE25" s="19"/>
      <c r="AF25" s="19"/>
      <c r="AG25" s="115"/>
      <c r="AH25" s="115"/>
      <c r="AI25" s="118"/>
      <c r="AJ25" s="118"/>
      <c r="AK25" s="118"/>
      <c r="AL25" s="118"/>
      <c r="AM25" s="115"/>
      <c r="AN25" s="115"/>
      <c r="AO25" s="115"/>
    </row>
    <row r="26" spans="1:41" ht="39.75" customHeight="1" x14ac:dyDescent="0.3">
      <c r="A26" s="116"/>
      <c r="B26" s="169" t="s">
        <v>60</v>
      </c>
      <c r="C26" s="243" t="s">
        <v>112</v>
      </c>
      <c r="D26" s="244"/>
      <c r="E26" s="244"/>
      <c r="F26" s="244"/>
      <c r="G26" s="244"/>
      <c r="H26" s="244"/>
      <c r="I26" s="244"/>
      <c r="J26" s="244"/>
      <c r="K26" s="244"/>
      <c r="L26" s="245"/>
      <c r="M26" s="80" t="s">
        <v>61</v>
      </c>
      <c r="N26" s="29" t="s">
        <v>49</v>
      </c>
      <c r="O26" s="208">
        <f>'1 січ'!O40</f>
        <v>0</v>
      </c>
      <c r="P26" s="208">
        <f>'2 лют'!O40</f>
        <v>0</v>
      </c>
      <c r="Q26" s="208">
        <f>'3 бер'!O40</f>
        <v>0</v>
      </c>
      <c r="R26" s="208">
        <f>'4 квіт'!O40</f>
        <v>0</v>
      </c>
      <c r="S26" s="208">
        <f>'5 трав'!O40</f>
        <v>0</v>
      </c>
      <c r="T26" s="208">
        <f>'6 чер'!O40</f>
        <v>0</v>
      </c>
      <c r="U26" s="208">
        <f>'7 лип'!O40</f>
        <v>0</v>
      </c>
      <c r="V26" s="208">
        <f>'8 серп'!O40</f>
        <v>0</v>
      </c>
      <c r="W26" s="208">
        <f>'9 вер'!O40</f>
        <v>0</v>
      </c>
      <c r="X26" s="208">
        <f>'10 жовт'!O40</f>
        <v>0</v>
      </c>
      <c r="Y26" s="208">
        <f>'11 лист'!O40</f>
        <v>0</v>
      </c>
      <c r="Z26" s="208">
        <f>'12 груд'!O40</f>
        <v>0</v>
      </c>
      <c r="AA26" s="209">
        <f>'12 груд'!P40</f>
        <v>0</v>
      </c>
      <c r="AB26" s="141"/>
      <c r="AC26" s="141"/>
      <c r="AD26" s="151"/>
      <c r="AE26" s="19"/>
      <c r="AF26" s="19"/>
      <c r="AG26" s="115"/>
      <c r="AH26" s="115"/>
      <c r="AI26" s="118"/>
      <c r="AJ26" s="118"/>
      <c r="AK26" s="118"/>
      <c r="AL26" s="118"/>
      <c r="AM26" s="115"/>
      <c r="AN26" s="115"/>
      <c r="AO26" s="115"/>
    </row>
    <row r="27" spans="1:41" x14ac:dyDescent="0.3">
      <c r="A27" s="116"/>
      <c r="B27" s="172" t="s">
        <v>62</v>
      </c>
      <c r="C27" s="176"/>
      <c r="D27" s="177"/>
      <c r="E27" s="177"/>
      <c r="F27" s="124" t="s">
        <v>135</v>
      </c>
      <c r="G27" s="177"/>
      <c r="H27" s="177"/>
      <c r="I27" s="177"/>
      <c r="J27" s="177"/>
      <c r="K27" s="177"/>
      <c r="L27" s="178"/>
      <c r="M27" s="84" t="s">
        <v>63</v>
      </c>
      <c r="N27" s="31" t="s">
        <v>49</v>
      </c>
      <c r="O27" s="201">
        <f>'1 січ'!O41</f>
        <v>0</v>
      </c>
      <c r="P27" s="201">
        <f>'2 лют'!O41</f>
        <v>0</v>
      </c>
      <c r="Q27" s="201">
        <f>'3 бер'!O41</f>
        <v>0</v>
      </c>
      <c r="R27" s="201">
        <f>'4 квіт'!O41</f>
        <v>0</v>
      </c>
      <c r="S27" s="201">
        <f>'5 трав'!O41</f>
        <v>0</v>
      </c>
      <c r="T27" s="201">
        <f>'6 чер'!O41</f>
        <v>0</v>
      </c>
      <c r="U27" s="201">
        <f>'7 лип'!O41</f>
        <v>0</v>
      </c>
      <c r="V27" s="201">
        <f>'8 серп'!O41</f>
        <v>0</v>
      </c>
      <c r="W27" s="201">
        <f>'9 вер'!O41</f>
        <v>0</v>
      </c>
      <c r="X27" s="201">
        <f>'10 жовт'!O41</f>
        <v>0</v>
      </c>
      <c r="Y27" s="201">
        <f>'11 лист'!O41</f>
        <v>0</v>
      </c>
      <c r="Z27" s="201">
        <f>'12 груд'!O41</f>
        <v>0</v>
      </c>
      <c r="AA27" s="212">
        <f>'12 груд'!P41</f>
        <v>0</v>
      </c>
      <c r="AB27" s="141"/>
      <c r="AC27" s="141"/>
      <c r="AD27" s="151"/>
      <c r="AE27" s="19"/>
      <c r="AF27" s="19"/>
      <c r="AG27" s="115"/>
      <c r="AH27" s="115"/>
      <c r="AI27" s="118"/>
      <c r="AJ27" s="118"/>
      <c r="AK27" s="118"/>
      <c r="AL27" s="118"/>
      <c r="AM27" s="115"/>
      <c r="AN27" s="115"/>
      <c r="AO27" s="115"/>
    </row>
    <row r="28" spans="1:41" x14ac:dyDescent="0.3">
      <c r="A28" s="116"/>
      <c r="B28" s="166" t="s">
        <v>64</v>
      </c>
      <c r="C28" s="277" t="s">
        <v>98</v>
      </c>
      <c r="D28" s="278"/>
      <c r="E28" s="278"/>
      <c r="F28" s="278"/>
      <c r="G28" s="278"/>
      <c r="H28" s="278"/>
      <c r="I28" s="278"/>
      <c r="J28" s="278"/>
      <c r="K28" s="278"/>
      <c r="L28" s="279"/>
      <c r="M28" s="85" t="s">
        <v>65</v>
      </c>
      <c r="N28" s="36" t="s">
        <v>66</v>
      </c>
      <c r="O28" s="213">
        <f>'1 січ'!O42</f>
        <v>0</v>
      </c>
      <c r="P28" s="213">
        <f>'2 лют'!O42</f>
        <v>0</v>
      </c>
      <c r="Q28" s="213">
        <f>'3 бер'!O42</f>
        <v>0</v>
      </c>
      <c r="R28" s="213">
        <f>'4 квіт'!O42</f>
        <v>0</v>
      </c>
      <c r="S28" s="213">
        <f>'5 трав'!O42</f>
        <v>0</v>
      </c>
      <c r="T28" s="213">
        <f>'6 чер'!O42</f>
        <v>0</v>
      </c>
      <c r="U28" s="213">
        <f>'7 лип'!O42</f>
        <v>0</v>
      </c>
      <c r="V28" s="213">
        <f>'8 серп'!O42</f>
        <v>0</v>
      </c>
      <c r="W28" s="213">
        <f>'9 вер'!O42</f>
        <v>0</v>
      </c>
      <c r="X28" s="213">
        <f>'10 жовт'!O42</f>
        <v>0</v>
      </c>
      <c r="Y28" s="213">
        <f>'11 лист'!O42</f>
        <v>0</v>
      </c>
      <c r="Z28" s="213">
        <f>'12 груд'!O42</f>
        <v>0</v>
      </c>
      <c r="AA28" s="227">
        <f>'12 груд'!P42</f>
        <v>0</v>
      </c>
      <c r="AB28" s="150"/>
      <c r="AC28" s="12"/>
      <c r="AD28" s="151"/>
      <c r="AE28" s="19"/>
      <c r="AF28" s="19"/>
      <c r="AG28" s="115"/>
      <c r="AH28" s="115"/>
      <c r="AI28" s="118"/>
      <c r="AJ28" s="118"/>
      <c r="AK28" s="118"/>
      <c r="AL28" s="118"/>
      <c r="AM28" s="115"/>
      <c r="AN28" s="115"/>
      <c r="AO28" s="115"/>
    </row>
    <row r="29" spans="1:41" x14ac:dyDescent="0.3">
      <c r="A29" s="116"/>
      <c r="B29" s="169" t="s">
        <v>67</v>
      </c>
      <c r="C29" s="243" t="s">
        <v>116</v>
      </c>
      <c r="D29" s="244"/>
      <c r="E29" s="244"/>
      <c r="F29" s="244"/>
      <c r="G29" s="244"/>
      <c r="H29" s="244"/>
      <c r="I29" s="244"/>
      <c r="J29" s="244"/>
      <c r="K29" s="244"/>
      <c r="L29" s="245"/>
      <c r="M29" s="80" t="s">
        <v>68</v>
      </c>
      <c r="N29" s="29" t="s">
        <v>49</v>
      </c>
      <c r="O29" s="199">
        <f>'1 січ'!O43</f>
        <v>0</v>
      </c>
      <c r="P29" s="216">
        <f>'2 лют'!O43</f>
        <v>0</v>
      </c>
      <c r="Q29" s="216">
        <f>'3 бер'!O43</f>
        <v>0</v>
      </c>
      <c r="R29" s="216">
        <f>'4 квіт'!O43</f>
        <v>0</v>
      </c>
      <c r="S29" s="216">
        <f>'5 трав'!O43</f>
        <v>0</v>
      </c>
      <c r="T29" s="216">
        <f>'6 чер'!O43</f>
        <v>0</v>
      </c>
      <c r="U29" s="216">
        <f>'7 лип'!O43</f>
        <v>0</v>
      </c>
      <c r="V29" s="216">
        <f>'8 серп'!O43</f>
        <v>0</v>
      </c>
      <c r="W29" s="216">
        <f>'9 вер'!O43</f>
        <v>0</v>
      </c>
      <c r="X29" s="216">
        <f>'10 жовт'!O43</f>
        <v>0</v>
      </c>
      <c r="Y29" s="216">
        <f>'11 лист'!O43</f>
        <v>0</v>
      </c>
      <c r="Z29" s="216">
        <f>'12 груд'!O43</f>
        <v>0</v>
      </c>
      <c r="AA29" s="217">
        <f>'12 груд'!P43</f>
        <v>0</v>
      </c>
      <c r="AB29" s="150"/>
      <c r="AC29" s="12"/>
      <c r="AD29" s="151"/>
      <c r="AE29" s="19"/>
      <c r="AF29" s="19"/>
      <c r="AG29" s="115"/>
      <c r="AH29" s="115"/>
      <c r="AI29" s="118"/>
      <c r="AJ29" s="118"/>
      <c r="AK29" s="118"/>
      <c r="AL29" s="118"/>
      <c r="AM29" s="115"/>
      <c r="AN29" s="115"/>
      <c r="AO29" s="115"/>
    </row>
    <row r="30" spans="1:41" x14ac:dyDescent="0.3">
      <c r="A30" s="116"/>
      <c r="B30" s="169" t="s">
        <v>69</v>
      </c>
      <c r="C30" s="243" t="s">
        <v>109</v>
      </c>
      <c r="D30" s="244"/>
      <c r="E30" s="244"/>
      <c r="F30" s="244"/>
      <c r="G30" s="244"/>
      <c r="H30" s="244"/>
      <c r="I30" s="244"/>
      <c r="J30" s="244"/>
      <c r="K30" s="244"/>
      <c r="L30" s="180"/>
      <c r="M30" s="80" t="s">
        <v>70</v>
      </c>
      <c r="N30" s="29" t="s">
        <v>49</v>
      </c>
      <c r="O30" s="199">
        <f>'1 січ'!O44</f>
        <v>0</v>
      </c>
      <c r="P30" s="199">
        <f>'2 лют'!O44</f>
        <v>0</v>
      </c>
      <c r="Q30" s="199">
        <f>'3 бер'!O44</f>
        <v>0</v>
      </c>
      <c r="R30" s="199">
        <f>'4 квіт'!O44</f>
        <v>0</v>
      </c>
      <c r="S30" s="199">
        <f>'5 трав'!O44</f>
        <v>0</v>
      </c>
      <c r="T30" s="199">
        <f>'6 чер'!O44</f>
        <v>0</v>
      </c>
      <c r="U30" s="199">
        <f>'7 лип'!O44</f>
        <v>0</v>
      </c>
      <c r="V30" s="199">
        <f>'8 серп'!O44</f>
        <v>0</v>
      </c>
      <c r="W30" s="199">
        <f>'9 вер'!O44</f>
        <v>0</v>
      </c>
      <c r="X30" s="199">
        <f>'10 жовт'!O44</f>
        <v>0</v>
      </c>
      <c r="Y30" s="199">
        <f>'11 лист'!O44</f>
        <v>0</v>
      </c>
      <c r="Z30" s="199">
        <f>'12 груд'!O44</f>
        <v>0</v>
      </c>
      <c r="AA30" s="217">
        <f>'12 груд'!P44</f>
        <v>0</v>
      </c>
      <c r="AB30" s="150"/>
      <c r="AC30" s="12"/>
      <c r="AD30" s="151"/>
      <c r="AE30" s="19"/>
      <c r="AF30" s="64"/>
      <c r="AG30" s="115"/>
      <c r="AH30" s="115"/>
      <c r="AI30" s="118"/>
      <c r="AJ30" s="118"/>
      <c r="AK30" s="118"/>
      <c r="AL30" s="118"/>
      <c r="AM30" s="115"/>
      <c r="AN30" s="115"/>
      <c r="AO30" s="115"/>
    </row>
    <row r="31" spans="1:41" x14ac:dyDescent="0.3">
      <c r="A31" s="116"/>
      <c r="B31" s="170" t="s">
        <v>71</v>
      </c>
      <c r="C31" s="243" t="s">
        <v>110</v>
      </c>
      <c r="D31" s="244"/>
      <c r="E31" s="244"/>
      <c r="F31" s="244"/>
      <c r="G31" s="244"/>
      <c r="H31" s="244"/>
      <c r="I31" s="244"/>
      <c r="J31" s="244"/>
      <c r="K31" s="244"/>
      <c r="L31" s="180"/>
      <c r="M31" s="80" t="s">
        <v>72</v>
      </c>
      <c r="N31" s="29" t="s">
        <v>49</v>
      </c>
      <c r="O31" s="210">
        <f>'1 січ'!O45</f>
        <v>0</v>
      </c>
      <c r="P31" s="210">
        <f>'2 лют'!O45</f>
        <v>0</v>
      </c>
      <c r="Q31" s="210">
        <f>'3 бер'!O45</f>
        <v>0</v>
      </c>
      <c r="R31" s="210">
        <f>'4 квіт'!O45</f>
        <v>0</v>
      </c>
      <c r="S31" s="210">
        <f>'5 трав'!O45</f>
        <v>0</v>
      </c>
      <c r="T31" s="210">
        <f>'6 чер'!O45</f>
        <v>0</v>
      </c>
      <c r="U31" s="210">
        <f>'7 лип'!O45</f>
        <v>0</v>
      </c>
      <c r="V31" s="210">
        <f>'8 серп'!O45</f>
        <v>0</v>
      </c>
      <c r="W31" s="210">
        <f>'9 вер'!O45</f>
        <v>0</v>
      </c>
      <c r="X31" s="210">
        <f>'10 жовт'!O45</f>
        <v>0</v>
      </c>
      <c r="Y31" s="210">
        <f>'11 лист'!O45</f>
        <v>0</v>
      </c>
      <c r="Z31" s="210">
        <f>'12 груд'!O45</f>
        <v>0</v>
      </c>
      <c r="AA31" s="228">
        <f>'12 груд'!P45</f>
        <v>0</v>
      </c>
      <c r="AB31" s="150"/>
      <c r="AC31" s="12"/>
      <c r="AD31" s="151"/>
      <c r="AE31" s="19"/>
      <c r="AF31" s="19"/>
      <c r="AG31" s="115"/>
      <c r="AH31" s="115"/>
      <c r="AI31" s="118"/>
      <c r="AJ31" s="118"/>
      <c r="AK31" s="118"/>
      <c r="AL31" s="118"/>
      <c r="AM31" s="115"/>
      <c r="AN31" s="115"/>
      <c r="AO31" s="115"/>
    </row>
    <row r="32" spans="1:41" x14ac:dyDescent="0.3">
      <c r="A32" s="116"/>
      <c r="B32" s="172" t="s">
        <v>73</v>
      </c>
      <c r="C32" s="303" t="s">
        <v>114</v>
      </c>
      <c r="D32" s="304"/>
      <c r="E32" s="304"/>
      <c r="F32" s="304"/>
      <c r="G32" s="304"/>
      <c r="H32" s="304"/>
      <c r="I32" s="304"/>
      <c r="J32" s="304"/>
      <c r="K32" s="304"/>
      <c r="L32" s="305"/>
      <c r="M32" s="84" t="s">
        <v>74</v>
      </c>
      <c r="N32" s="31" t="s">
        <v>49</v>
      </c>
      <c r="O32" s="214">
        <f>'1 січ'!O46</f>
        <v>0</v>
      </c>
      <c r="P32" s="214">
        <f>'2 лют'!O46</f>
        <v>0</v>
      </c>
      <c r="Q32" s="214">
        <f>'3 бер'!O46</f>
        <v>0</v>
      </c>
      <c r="R32" s="214">
        <f>'4 квіт'!O46</f>
        <v>0</v>
      </c>
      <c r="S32" s="214">
        <f>'5 трав'!O46</f>
        <v>0</v>
      </c>
      <c r="T32" s="214">
        <f>'6 чер'!O46</f>
        <v>0</v>
      </c>
      <c r="U32" s="214">
        <f>'7 лип'!O46</f>
        <v>0</v>
      </c>
      <c r="V32" s="214">
        <f>'8 серп'!O46</f>
        <v>0</v>
      </c>
      <c r="W32" s="214">
        <f>'9 вер'!O46</f>
        <v>0</v>
      </c>
      <c r="X32" s="214">
        <f>'10 жовт'!O46</f>
        <v>0</v>
      </c>
      <c r="Y32" s="214">
        <f>'11 лист'!O46</f>
        <v>0</v>
      </c>
      <c r="Z32" s="214">
        <f>'12 груд'!O46</f>
        <v>0</v>
      </c>
      <c r="AA32" s="215">
        <f>'12 груд'!P46</f>
        <v>0</v>
      </c>
      <c r="AB32" s="150"/>
      <c r="AC32" s="12"/>
      <c r="AD32" s="151"/>
      <c r="AE32" s="19"/>
      <c r="AF32" s="19"/>
      <c r="AG32" s="115"/>
      <c r="AH32" s="115"/>
      <c r="AI32" s="118"/>
      <c r="AJ32" s="118"/>
      <c r="AK32" s="118"/>
      <c r="AL32" s="118"/>
      <c r="AM32" s="115"/>
      <c r="AN32" s="115"/>
      <c r="AO32" s="115"/>
    </row>
    <row r="33" spans="1:93" x14ac:dyDescent="0.3">
      <c r="A33" s="116"/>
      <c r="B33" s="166" t="s">
        <v>75</v>
      </c>
      <c r="C33" s="287" t="s">
        <v>93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76</v>
      </c>
      <c r="N33" s="36" t="s">
        <v>49</v>
      </c>
      <c r="O33" s="195">
        <f>'1 січ'!O47</f>
        <v>0</v>
      </c>
      <c r="P33" s="195">
        <f>'2 лют'!O47</f>
        <v>0</v>
      </c>
      <c r="Q33" s="195">
        <f>'3 бер'!O47</f>
        <v>0</v>
      </c>
      <c r="R33" s="195">
        <f>'4 квіт'!O47</f>
        <v>0</v>
      </c>
      <c r="S33" s="195">
        <f>'5 трав'!O47</f>
        <v>0</v>
      </c>
      <c r="T33" s="195">
        <f>'6 чер'!O47</f>
        <v>0</v>
      </c>
      <c r="U33" s="195">
        <f>'7 лип'!O47</f>
        <v>0</v>
      </c>
      <c r="V33" s="195">
        <f>'8 серп'!O47</f>
        <v>0</v>
      </c>
      <c r="W33" s="195">
        <f>'9 вер'!O47</f>
        <v>0</v>
      </c>
      <c r="X33" s="195">
        <f>'10 жовт'!O47</f>
        <v>0</v>
      </c>
      <c r="Y33" s="195">
        <f>'11 лист'!O47</f>
        <v>0</v>
      </c>
      <c r="Z33" s="195">
        <f>'12 груд'!O47</f>
        <v>0</v>
      </c>
      <c r="AA33" s="196">
        <f>'12 груд'!P47</f>
        <v>0</v>
      </c>
      <c r="AB33" s="150"/>
      <c r="AC33" s="12"/>
      <c r="AD33" s="151"/>
      <c r="AE33" s="19"/>
      <c r="AF33" s="19"/>
      <c r="AG33" s="115"/>
      <c r="AH33" s="115"/>
      <c r="AI33" s="118"/>
      <c r="AJ33" s="118"/>
      <c r="AK33" s="118"/>
      <c r="AL33" s="118"/>
      <c r="AM33" s="115"/>
      <c r="AN33" s="115"/>
      <c r="AO33" s="115"/>
    </row>
    <row r="34" spans="1:93" x14ac:dyDescent="0.3">
      <c r="A34" s="116"/>
      <c r="B34" s="169" t="s">
        <v>77</v>
      </c>
      <c r="C34" s="243" t="s">
        <v>122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5" t="s">
        <v>78</v>
      </c>
      <c r="N34" s="36" t="s">
        <v>49</v>
      </c>
      <c r="O34" s="216">
        <f>'1 січ'!O48</f>
        <v>0</v>
      </c>
      <c r="P34" s="216">
        <f>'2 лют'!O48</f>
        <v>0</v>
      </c>
      <c r="Q34" s="216">
        <f>'3 бер'!O48</f>
        <v>0</v>
      </c>
      <c r="R34" s="216">
        <f>'4 квіт'!O48</f>
        <v>0</v>
      </c>
      <c r="S34" s="216">
        <f>'5 трав'!O48</f>
        <v>0</v>
      </c>
      <c r="T34" s="216">
        <f>'6 чер'!O48</f>
        <v>0</v>
      </c>
      <c r="U34" s="216">
        <f>'7 лип'!O48</f>
        <v>0</v>
      </c>
      <c r="V34" s="216">
        <f>'8 серп'!O48</f>
        <v>0</v>
      </c>
      <c r="W34" s="216">
        <f>'9 вер'!O48</f>
        <v>0</v>
      </c>
      <c r="X34" s="216">
        <f>'10 жовт'!O48</f>
        <v>0</v>
      </c>
      <c r="Y34" s="216">
        <f>'11 лист'!O48</f>
        <v>0</v>
      </c>
      <c r="Z34" s="216">
        <f>'12 груд'!O48</f>
        <v>0</v>
      </c>
      <c r="AA34" s="217">
        <f>'12 груд'!P48</f>
        <v>0</v>
      </c>
      <c r="AB34" s="150"/>
      <c r="AC34" s="12"/>
      <c r="AD34" s="151"/>
      <c r="AE34" s="19"/>
      <c r="AF34" s="19"/>
      <c r="AG34" s="115"/>
      <c r="AH34" s="115"/>
      <c r="AI34" s="118"/>
      <c r="AJ34" s="118"/>
      <c r="AK34" s="118"/>
      <c r="AL34" s="118"/>
      <c r="AM34" s="115"/>
      <c r="AN34" s="115"/>
      <c r="AO34" s="115"/>
    </row>
    <row r="35" spans="1:93" ht="40.5" customHeight="1" x14ac:dyDescent="0.3">
      <c r="A35" s="116"/>
      <c r="B35" s="169" t="s">
        <v>103</v>
      </c>
      <c r="C35" s="243" t="s">
        <v>127</v>
      </c>
      <c r="D35" s="244"/>
      <c r="E35" s="244"/>
      <c r="F35" s="244"/>
      <c r="G35" s="244"/>
      <c r="H35" s="244"/>
      <c r="I35" s="244"/>
      <c r="J35" s="244"/>
      <c r="K35" s="244"/>
      <c r="L35" s="245"/>
      <c r="M35" s="80" t="s">
        <v>104</v>
      </c>
      <c r="N35" s="81" t="s">
        <v>49</v>
      </c>
      <c r="O35" s="208">
        <f>'1 січ'!O49</f>
        <v>0</v>
      </c>
      <c r="P35" s="208">
        <f>'2 лют'!O49</f>
        <v>0</v>
      </c>
      <c r="Q35" s="208">
        <f>'3 бер'!O49</f>
        <v>0</v>
      </c>
      <c r="R35" s="208">
        <f>'4 квіт'!O49</f>
        <v>0</v>
      </c>
      <c r="S35" s="208">
        <f>'5 трав'!O49</f>
        <v>0</v>
      </c>
      <c r="T35" s="208">
        <f>'6 чер'!O49</f>
        <v>0</v>
      </c>
      <c r="U35" s="208">
        <f>'7 лип'!O49</f>
        <v>0</v>
      </c>
      <c r="V35" s="208">
        <f>'8 серп'!O49</f>
        <v>0</v>
      </c>
      <c r="W35" s="208">
        <f>'9 вер'!O49</f>
        <v>0</v>
      </c>
      <c r="X35" s="208">
        <f>'10 жовт'!O49</f>
        <v>0</v>
      </c>
      <c r="Y35" s="208">
        <f>'11 лист'!O49</f>
        <v>0</v>
      </c>
      <c r="Z35" s="208">
        <f>'12 груд'!O49</f>
        <v>0</v>
      </c>
      <c r="AA35" s="209">
        <f>'12 груд'!P49</f>
        <v>0</v>
      </c>
      <c r="AB35" s="150"/>
      <c r="AC35" s="12"/>
      <c r="AD35" s="151"/>
      <c r="AE35" s="19"/>
      <c r="AF35" s="19"/>
      <c r="AG35" s="115"/>
      <c r="AH35" s="115"/>
      <c r="AI35" s="118"/>
      <c r="AJ35" s="118"/>
      <c r="AK35" s="118"/>
      <c r="AL35" s="118"/>
      <c r="AM35" s="115"/>
      <c r="AN35" s="115"/>
      <c r="AO35" s="115"/>
    </row>
    <row r="36" spans="1:93" x14ac:dyDescent="0.3">
      <c r="A36" s="116"/>
      <c r="B36" s="170" t="s">
        <v>125</v>
      </c>
      <c r="C36" s="301" t="s">
        <v>96</v>
      </c>
      <c r="D36" s="302"/>
      <c r="E36" s="302"/>
      <c r="F36" s="282" t="s">
        <v>86</v>
      </c>
      <c r="G36" s="282"/>
      <c r="H36" s="282"/>
      <c r="I36" s="282"/>
      <c r="J36" s="282"/>
      <c r="K36" s="282"/>
      <c r="L36" s="89"/>
      <c r="M36" s="80" t="s">
        <v>123</v>
      </c>
      <c r="N36" s="81" t="s">
        <v>105</v>
      </c>
      <c r="O36" s="206">
        <f>'1 січ'!O50</f>
        <v>0</v>
      </c>
      <c r="P36" s="206">
        <f>'2 лют'!O50</f>
        <v>0</v>
      </c>
      <c r="Q36" s="206">
        <f>'3 бер'!O50</f>
        <v>0</v>
      </c>
      <c r="R36" s="206">
        <f>'4 квіт'!O50</f>
        <v>0</v>
      </c>
      <c r="S36" s="206">
        <f>'5 трав'!O50</f>
        <v>0</v>
      </c>
      <c r="T36" s="206">
        <f>'6 чер'!O50</f>
        <v>0</v>
      </c>
      <c r="U36" s="206">
        <f>'7 лип'!O50</f>
        <v>0</v>
      </c>
      <c r="V36" s="206">
        <f>'8 серп'!O50</f>
        <v>0</v>
      </c>
      <c r="W36" s="206">
        <f>'9 вер'!O50</f>
        <v>0</v>
      </c>
      <c r="X36" s="206">
        <f>'10 жовт'!O50</f>
        <v>0</v>
      </c>
      <c r="Y36" s="206">
        <f>'11 лист'!O50</f>
        <v>0</v>
      </c>
      <c r="Z36" s="206">
        <f>'12 груд'!O50</f>
        <v>0</v>
      </c>
      <c r="AA36" s="218">
        <f>'12 груд'!P50</f>
        <v>0</v>
      </c>
      <c r="AB36" s="150"/>
      <c r="AC36" s="12"/>
      <c r="AD36" s="151"/>
      <c r="AE36" s="19"/>
      <c r="AF36" s="19"/>
      <c r="AG36" s="115"/>
      <c r="AH36" s="115"/>
      <c r="AI36" s="118"/>
      <c r="AJ36" s="118"/>
      <c r="AK36" s="118"/>
      <c r="AL36" s="118"/>
      <c r="AM36" s="115"/>
      <c r="AN36" s="115"/>
      <c r="AO36" s="115"/>
    </row>
    <row r="37" spans="1:93" x14ac:dyDescent="0.3">
      <c r="A37" s="116"/>
      <c r="B37" s="172" t="s">
        <v>126</v>
      </c>
      <c r="C37" s="173"/>
      <c r="D37" s="174"/>
      <c r="E37" s="174"/>
      <c r="F37" s="174" t="s">
        <v>87</v>
      </c>
      <c r="G37" s="174"/>
      <c r="H37" s="174"/>
      <c r="I37" s="174"/>
      <c r="J37" s="174"/>
      <c r="K37" s="174"/>
      <c r="L37" s="175"/>
      <c r="M37" s="84" t="s">
        <v>124</v>
      </c>
      <c r="N37" s="82" t="s">
        <v>49</v>
      </c>
      <c r="O37" s="205">
        <f>'1 січ'!O51</f>
        <v>0</v>
      </c>
      <c r="P37" s="205">
        <f>'2 лют'!O51</f>
        <v>0</v>
      </c>
      <c r="Q37" s="205">
        <f>'3 бер'!O51</f>
        <v>0</v>
      </c>
      <c r="R37" s="205">
        <f>'4 квіт'!O51</f>
        <v>0</v>
      </c>
      <c r="S37" s="205">
        <f>'5 трав'!O51</f>
        <v>0</v>
      </c>
      <c r="T37" s="205">
        <f>'6 чер'!O51</f>
        <v>0</v>
      </c>
      <c r="U37" s="205">
        <f>'7 лип'!O51</f>
        <v>0</v>
      </c>
      <c r="V37" s="205">
        <f>'8 серп'!O51</f>
        <v>0</v>
      </c>
      <c r="W37" s="205">
        <f>'9 вер'!O51</f>
        <v>0</v>
      </c>
      <c r="X37" s="205">
        <f>'10 жовт'!O51</f>
        <v>0</v>
      </c>
      <c r="Y37" s="205">
        <f>'11 лист'!O51</f>
        <v>0</v>
      </c>
      <c r="Z37" s="205">
        <f>'12 груд'!O51</f>
        <v>0</v>
      </c>
      <c r="AA37" s="202">
        <f>'12 груд'!P51</f>
        <v>0</v>
      </c>
      <c r="AB37" s="150"/>
      <c r="AC37" s="12"/>
      <c r="AD37" s="151"/>
      <c r="AE37" s="19"/>
      <c r="AF37" s="19"/>
      <c r="AG37" s="115"/>
      <c r="AH37" s="115"/>
      <c r="AI37" s="118"/>
      <c r="AJ37" s="118"/>
      <c r="AK37" s="118"/>
      <c r="AL37" s="118"/>
      <c r="AM37" s="115"/>
      <c r="AN37" s="115"/>
      <c r="AO37" s="115"/>
    </row>
    <row r="38" spans="1:93" x14ac:dyDescent="0.3">
      <c r="A38" s="97"/>
    </row>
    <row r="39" spans="1:93" x14ac:dyDescent="0.3">
      <c r="A39" s="97"/>
    </row>
    <row r="42" spans="1:93" s="11" customFormat="1" ht="42.75" customHeight="1" x14ac:dyDescent="0.3">
      <c r="A42" s="99"/>
      <c r="B42" s="8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8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F42" s="99"/>
      <c r="AG42" s="99"/>
      <c r="AH42" s="99"/>
      <c r="AI42" s="100"/>
      <c r="AJ42" s="100"/>
      <c r="AK42" s="100"/>
      <c r="AL42" s="100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</row>
  </sheetData>
  <sheetProtection password="CF42" sheet="1" objects="1" scenarios="1" selectLockedCells="1"/>
  <mergeCells count="36">
    <mergeCell ref="M1:AA1"/>
    <mergeCell ref="C3:L3"/>
    <mergeCell ref="C4:L4"/>
    <mergeCell ref="C6:E6"/>
    <mergeCell ref="F6:K6"/>
    <mergeCell ref="B2:N2"/>
    <mergeCell ref="F7:K7"/>
    <mergeCell ref="F8:K8"/>
    <mergeCell ref="F9:K9"/>
    <mergeCell ref="C10:K10"/>
    <mergeCell ref="C11:L11"/>
    <mergeCell ref="C13:E13"/>
    <mergeCell ref="F13:K13"/>
    <mergeCell ref="C23:L23"/>
    <mergeCell ref="C24:K24"/>
    <mergeCell ref="F14:K14"/>
    <mergeCell ref="F15:K15"/>
    <mergeCell ref="F16:K16"/>
    <mergeCell ref="C17:K17"/>
    <mergeCell ref="C18:K18"/>
    <mergeCell ref="C19:L19"/>
    <mergeCell ref="C33:L33"/>
    <mergeCell ref="C34:L34"/>
    <mergeCell ref="C35:L35"/>
    <mergeCell ref="C36:E36"/>
    <mergeCell ref="F36:K36"/>
    <mergeCell ref="C32:L32"/>
    <mergeCell ref="C20:L20"/>
    <mergeCell ref="C21:E21"/>
    <mergeCell ref="F21:K21"/>
    <mergeCell ref="F22:K22"/>
    <mergeCell ref="C26:L26"/>
    <mergeCell ref="C28:L28"/>
    <mergeCell ref="C29:L29"/>
    <mergeCell ref="C30:K30"/>
    <mergeCell ref="C31:K31"/>
  </mergeCells>
  <conditionalFormatting sqref="AB24:AB25 AB28:AB37">
    <cfRule type="containsText" dxfId="16" priority="28" operator="containsText" text="Заповніть">
      <formula>NOT(ISERROR(SEARCH("Заповніть",AB24)))</formula>
    </cfRule>
  </conditionalFormatting>
  <conditionalFormatting sqref="AB23">
    <cfRule type="containsText" dxfId="15" priority="23" stopIfTrue="1" operator="containsText" text="ЗАПОВНІТЬ">
      <formula>NOT(ISERROR(SEARCH("ЗАПОВНІТЬ",AB23)))</formula>
    </cfRule>
  </conditionalFormatting>
  <conditionalFormatting sqref="AB26:AC27">
    <cfRule type="containsText" dxfId="14" priority="17" stopIfTrue="1" operator="containsText" text="ЗАПОВНІТЬ">
      <formula>NOT(ISERROR(SEARCH("ЗАПОВНІТЬ",AB26)))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topLeftCell="A19" zoomScale="70" zoomScaleNormal="70" zoomScaleSheetLayoutView="50" zoomScalePageLayoutView="39" workbookViewId="0">
      <selection activeCell="Q49" sqref="Q49"/>
    </sheetView>
  </sheetViews>
  <sheetFormatPr defaultColWidth="15.7109375" defaultRowHeight="18.75" x14ac:dyDescent="0.3"/>
  <cols>
    <col min="1" max="1" width="1.7109375" style="99" customWidth="1"/>
    <col min="2" max="2" width="8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6" style="45" customWidth="1"/>
    <col min="16" max="16" width="18.71093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1"/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/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179"/>
      <c r="W12" s="179"/>
      <c r="X12" s="114"/>
      <c r="Y12" s="114"/>
      <c r="Z12" s="114"/>
      <c r="AA12" s="114"/>
      <c r="AB12" s="179"/>
      <c r="AC12" s="179"/>
      <c r="AD12" s="179"/>
    </row>
    <row r="13" spans="1:30" ht="20.25" x14ac:dyDescent="0.3">
      <c r="B13" s="154" t="s">
        <v>13</v>
      </c>
      <c r="C13" s="181"/>
      <c r="D13" s="181"/>
      <c r="E13" s="181"/>
      <c r="F13" s="181"/>
      <c r="G13" s="58"/>
      <c r="H13" s="273"/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179"/>
      <c r="W13" s="179"/>
      <c r="X13" s="114"/>
      <c r="Y13" s="114"/>
      <c r="Z13" s="114"/>
      <c r="AA13" s="114"/>
      <c r="AB13" s="179"/>
      <c r="AC13" s="179"/>
      <c r="AD13" s="179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/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195">
        <f>O20+O22+O21+O23</f>
        <v>0</v>
      </c>
      <c r="P19" s="196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198"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198"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198"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198"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03">
        <f>O27+O29+O28+O30</f>
        <v>0</v>
      </c>
      <c r="P26" s="204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0"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0"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0"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0"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183"/>
      <c r="M32" s="84" t="s">
        <v>46</v>
      </c>
      <c r="N32" s="82" t="s">
        <v>117</v>
      </c>
      <c r="O32" s="205">
        <v>0</v>
      </c>
      <c r="P32" s="202"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06">
        <v>0</v>
      </c>
      <c r="P33" s="207"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08">
        <f>O35+O36</f>
        <v>0</v>
      </c>
      <c r="P34" s="209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0"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0"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199">
        <v>0</v>
      </c>
      <c r="P37" s="200"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11"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182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11"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08">
        <f>(O33+O34-O37)</f>
        <v>0</v>
      </c>
      <c r="P40" s="209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176"/>
      <c r="D41" s="177"/>
      <c r="E41" s="177"/>
      <c r="F41" s="124" t="s">
        <v>135</v>
      </c>
      <c r="G41" s="177"/>
      <c r="H41" s="177"/>
      <c r="I41" s="177"/>
      <c r="J41" s="177"/>
      <c r="K41" s="177"/>
      <c r="L41" s="178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7"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199">
        <v>0</v>
      </c>
      <c r="P43" s="200"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180"/>
      <c r="M44" s="80" t="s">
        <v>70</v>
      </c>
      <c r="N44" s="29" t="s">
        <v>49</v>
      </c>
      <c r="O44" s="199">
        <v>0</v>
      </c>
      <c r="P44" s="200"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180"/>
      <c r="M45" s="80" t="s">
        <v>72</v>
      </c>
      <c r="N45" s="29" t="s">
        <v>49</v>
      </c>
      <c r="O45" s="210">
        <v>0</v>
      </c>
      <c r="P45" s="211"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195">
        <f>O40+O46</f>
        <v>0</v>
      </c>
      <c r="P47" s="196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308"/>
      <c r="L54" s="308"/>
      <c r="M54" s="308"/>
      <c r="N54" s="308"/>
      <c r="O54" s="308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181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308"/>
      <c r="L56" s="308"/>
      <c r="M56" s="308"/>
      <c r="N56" s="308"/>
      <c r="O56" s="308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307"/>
      <c r="L58" s="307"/>
      <c r="M58" s="307"/>
      <c r="N58" s="307"/>
      <c r="O58" s="307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179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B7:H8"/>
    <mergeCell ref="I7:I9"/>
    <mergeCell ref="L7:P9"/>
    <mergeCell ref="B9:H9"/>
    <mergeCell ref="M1:P1"/>
    <mergeCell ref="B2:P2"/>
    <mergeCell ref="B3:P3"/>
    <mergeCell ref="B6:H6"/>
    <mergeCell ref="L6:P6"/>
    <mergeCell ref="F21:K21"/>
    <mergeCell ref="B11:F11"/>
    <mergeCell ref="G11:P11"/>
    <mergeCell ref="B12:G12"/>
    <mergeCell ref="H12:P12"/>
    <mergeCell ref="H13:P13"/>
    <mergeCell ref="B14:E14"/>
    <mergeCell ref="H14:P14"/>
    <mergeCell ref="G15:P15"/>
    <mergeCell ref="C17:L17"/>
    <mergeCell ref="C18:L18"/>
    <mergeCell ref="C20:E20"/>
    <mergeCell ref="F20:K20"/>
    <mergeCell ref="C33:L33"/>
    <mergeCell ref="F22:K22"/>
    <mergeCell ref="F23:K23"/>
    <mergeCell ref="C24:K24"/>
    <mergeCell ref="C25:L25"/>
    <mergeCell ref="C27:E27"/>
    <mergeCell ref="F27:K27"/>
    <mergeCell ref="F28:K28"/>
    <mergeCell ref="F29:K29"/>
    <mergeCell ref="F30:K30"/>
    <mergeCell ref="C31:K31"/>
    <mergeCell ref="C32:K32"/>
    <mergeCell ref="C46:L46"/>
    <mergeCell ref="C34:L34"/>
    <mergeCell ref="C35:E35"/>
    <mergeCell ref="F35:K35"/>
    <mergeCell ref="F36:K36"/>
    <mergeCell ref="C37:L37"/>
    <mergeCell ref="C38:K38"/>
    <mergeCell ref="C40:L40"/>
    <mergeCell ref="C42:L42"/>
    <mergeCell ref="C43:L43"/>
    <mergeCell ref="C44:K44"/>
    <mergeCell ref="C45:K45"/>
    <mergeCell ref="B57:F57"/>
    <mergeCell ref="H57:I57"/>
    <mergeCell ref="K57:O57"/>
    <mergeCell ref="C47:L47"/>
    <mergeCell ref="C48:L48"/>
    <mergeCell ref="C49:L49"/>
    <mergeCell ref="C50:E50"/>
    <mergeCell ref="F50:K50"/>
    <mergeCell ref="B54:F54"/>
    <mergeCell ref="K54:O54"/>
    <mergeCell ref="B55:F55"/>
    <mergeCell ref="K55:O55"/>
    <mergeCell ref="B56:F56"/>
    <mergeCell ref="H56:I56"/>
    <mergeCell ref="K56:O56"/>
    <mergeCell ref="B58:F58"/>
    <mergeCell ref="K58:O58"/>
    <mergeCell ref="B59:F59"/>
    <mergeCell ref="K59:O59"/>
    <mergeCell ref="F60:G60"/>
    <mergeCell ref="N60:P60"/>
  </mergeCells>
  <conditionalFormatting sqref="N4">
    <cfRule type="containsText" dxfId="13" priority="1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12" priority="16" operator="containsText" text="Заповніть">
      <formula>NOT(ISERROR(SEARCH("Заповніть",Q38)))</formula>
    </cfRule>
  </conditionalFormatting>
  <conditionalFormatting sqref="Q60:R60">
    <cfRule type="notContainsBlanks" dxfId="11" priority="18" stopIfTrue="1">
      <formula>LEN(TRIM(Q60))&gt;0</formula>
    </cfRule>
  </conditionalFormatting>
  <conditionalFormatting sqref="Q14">
    <cfRule type="containsText" dxfId="10" priority="15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9" priority="14" stopIfTrue="1" operator="equal">
      <formula>0</formula>
    </cfRule>
  </conditionalFormatting>
  <conditionalFormatting sqref="Q12">
    <cfRule type="containsText" dxfId="8" priority="13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7" priority="12" stopIfTrue="1">
      <formula>LEN(TRIM(I61))&gt;0</formula>
    </cfRule>
  </conditionalFormatting>
  <conditionalFormatting sqref="Q37">
    <cfRule type="containsText" dxfId="6" priority="11" stopIfTrue="1" operator="containsText" text="ЗАПОВНІТЬ">
      <formula>NOT(ISERROR(SEARCH("ЗАПОВНІТЬ",Q37)))</formula>
    </cfRule>
  </conditionalFormatting>
  <conditionalFormatting sqref="P54">
    <cfRule type="containsText" dxfId="5" priority="10" stopIfTrue="1" operator="containsText" text="ЗАПОВНІТЬ">
      <formula>NOT(ISERROR(SEARCH("ЗАПОВНІТЬ",P54)))</formula>
    </cfRule>
  </conditionalFormatting>
  <conditionalFormatting sqref="P56">
    <cfRule type="containsText" dxfId="4" priority="9" stopIfTrue="1" operator="containsText" text="ЗАПОВНІТЬ">
      <formula>NOT(ISERROR(SEARCH("ЗАПОВНІТЬ",P56)))</formula>
    </cfRule>
  </conditionalFormatting>
  <conditionalFormatting sqref="P58">
    <cfRule type="containsText" dxfId="3" priority="8" stopIfTrue="1" operator="containsText" text="ЗАПОВНІТЬ">
      <formula>NOT(ISERROR(SEARCH("ЗАПОВНІТЬ",P58)))</formula>
    </cfRule>
  </conditionalFormatting>
  <conditionalFormatting sqref="N61">
    <cfRule type="containsText" dxfId="2" priority="7" stopIfTrue="1" operator="containsText" text="ЗАПОВНІТЬ">
      <formula>NOT(ISERROR(SEARCH("ЗАПОВНІТЬ",N61)))</formula>
    </cfRule>
  </conditionalFormatting>
  <conditionalFormatting sqref="F61">
    <cfRule type="containsText" dxfId="1" priority="6" stopIfTrue="1" operator="containsText" text="ЗАПОВНІТЬ">
      <formula>NOT(ISERROR(SEARCH("ЗАПОВНІТЬ",F61)))</formula>
    </cfRule>
  </conditionalFormatting>
  <conditionalFormatting sqref="Q40:R41">
    <cfRule type="containsText" dxfId="0" priority="5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tabSelected="1" zoomScale="70" zoomScaleNormal="70" zoomScaleSheetLayoutView="50" zoomScalePageLayoutView="39" workbookViewId="0">
      <selection activeCell="Q19" sqref="Q19"/>
    </sheetView>
  </sheetViews>
  <sheetFormatPr defaultColWidth="15.7109375" defaultRowHeight="18.75" x14ac:dyDescent="0.3"/>
  <cols>
    <col min="1" max="1" width="1.7109375" style="99" customWidth="1"/>
    <col min="2" max="2" width="7.8554687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5.42578125" style="45" customWidth="1"/>
    <col min="16" max="16" width="17.855468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4" t="s">
        <v>139</v>
      </c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/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90"/>
      <c r="W12" s="90"/>
      <c r="X12" s="114"/>
      <c r="Y12" s="114"/>
      <c r="Z12" s="114"/>
      <c r="AA12" s="114"/>
      <c r="AB12" s="90"/>
      <c r="AC12" s="90"/>
      <c r="AD12" s="90"/>
    </row>
    <row r="13" spans="1:30" ht="20.25" x14ac:dyDescent="0.3">
      <c r="B13" s="154" t="s">
        <v>13</v>
      </c>
      <c r="C13" s="138"/>
      <c r="D13" s="138"/>
      <c r="E13" s="138"/>
      <c r="F13" s="138"/>
      <c r="G13" s="58"/>
      <c r="H13" s="273"/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90"/>
      <c r="W13" s="90"/>
      <c r="X13" s="114"/>
      <c r="Y13" s="114"/>
      <c r="Z13" s="114"/>
      <c r="AA13" s="114"/>
      <c r="AB13" s="90"/>
      <c r="AC13" s="90"/>
      <c r="AD13" s="90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/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219">
        <f>O20+O22+O21+O23</f>
        <v>0</v>
      </c>
      <c r="P19" s="220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204">
        <f t="shared" ref="P20:P25" si="0">O20</f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204">
        <f t="shared" si="0"/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204">
        <f t="shared" si="0"/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204">
        <f t="shared" si="0"/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f t="shared" si="0"/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f t="shared" si="0"/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21">
        <f>O27+O29+O28+O30</f>
        <v>0</v>
      </c>
      <c r="P26" s="222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9">
        <f t="shared" ref="P27:P33" si="1">O27</f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9">
        <f t="shared" si="1"/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9">
        <f t="shared" si="1"/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9">
        <f t="shared" si="1"/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f t="shared" si="1"/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96"/>
      <c r="M32" s="84" t="s">
        <v>46</v>
      </c>
      <c r="N32" s="82" t="s">
        <v>117</v>
      </c>
      <c r="O32" s="205">
        <v>0</v>
      </c>
      <c r="P32" s="202">
        <f t="shared" si="1"/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16">
        <v>0</v>
      </c>
      <c r="P33" s="204">
        <f t="shared" si="1"/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23">
        <f>O35+O36</f>
        <v>0</v>
      </c>
      <c r="P34" s="224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9">
        <f>O35</f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9">
        <f>O36</f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225">
        <v>0</v>
      </c>
      <c r="P37" s="224">
        <f>O37</f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26">
        <f>O38</f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94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26">
        <f>O39</f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23">
        <f>(O33+O34-O37)</f>
        <v>0</v>
      </c>
      <c r="P40" s="224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91"/>
      <c r="D41" s="92"/>
      <c r="E41" s="92"/>
      <c r="F41" s="124" t="s">
        <v>135</v>
      </c>
      <c r="G41" s="92"/>
      <c r="H41" s="92"/>
      <c r="I41" s="92"/>
      <c r="J41" s="92"/>
      <c r="K41" s="92"/>
      <c r="L41" s="93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4">
        <f>O42</f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216">
        <v>0</v>
      </c>
      <c r="P43" s="209">
        <f>O43</f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95"/>
      <c r="M44" s="80" t="s">
        <v>70</v>
      </c>
      <c r="N44" s="29" t="s">
        <v>49</v>
      </c>
      <c r="O44" s="199">
        <v>0</v>
      </c>
      <c r="P44" s="209">
        <f>O44</f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95"/>
      <c r="M45" s="80" t="s">
        <v>72</v>
      </c>
      <c r="N45" s="29" t="s">
        <v>49</v>
      </c>
      <c r="O45" s="210">
        <v>0</v>
      </c>
      <c r="P45" s="226">
        <f>O45</f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219">
        <f>O40+O46</f>
        <v>0</v>
      </c>
      <c r="P47" s="220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235"/>
      <c r="L54" s="235"/>
      <c r="M54" s="235"/>
      <c r="N54" s="235"/>
      <c r="O54" s="235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6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235"/>
      <c r="L56" s="235"/>
      <c r="M56" s="235"/>
      <c r="N56" s="235"/>
      <c r="O56" s="235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236"/>
      <c r="L58" s="236"/>
      <c r="M58" s="236"/>
      <c r="N58" s="236"/>
      <c r="O58" s="236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90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C17:L17"/>
    <mergeCell ref="C18:L18"/>
    <mergeCell ref="G15:P15"/>
    <mergeCell ref="K56:O56"/>
    <mergeCell ref="K55:O55"/>
    <mergeCell ref="C47:L47"/>
    <mergeCell ref="C44:K44"/>
    <mergeCell ref="C45:K45"/>
    <mergeCell ref="C50:E50"/>
    <mergeCell ref="F50:K50"/>
    <mergeCell ref="C46:L46"/>
    <mergeCell ref="C37:L37"/>
    <mergeCell ref="C20:E20"/>
    <mergeCell ref="F20:K20"/>
    <mergeCell ref="F21:K21"/>
    <mergeCell ref="C24:K24"/>
    <mergeCell ref="C25:L25"/>
    <mergeCell ref="F22:K22"/>
    <mergeCell ref="F23:K23"/>
    <mergeCell ref="C38:K38"/>
    <mergeCell ref="C40:L40"/>
    <mergeCell ref="C42:L42"/>
    <mergeCell ref="C43:L43"/>
    <mergeCell ref="C27:E27"/>
    <mergeCell ref="F27:K27"/>
    <mergeCell ref="F36:K36"/>
    <mergeCell ref="F29:K29"/>
    <mergeCell ref="C31:K31"/>
    <mergeCell ref="C32:K32"/>
    <mergeCell ref="C33:L33"/>
    <mergeCell ref="C34:L34"/>
    <mergeCell ref="C35:E35"/>
    <mergeCell ref="F35:K35"/>
    <mergeCell ref="F28:K28"/>
    <mergeCell ref="F30:K30"/>
    <mergeCell ref="M1:P1"/>
    <mergeCell ref="B14:E14"/>
    <mergeCell ref="B2:P2"/>
    <mergeCell ref="B3:P3"/>
    <mergeCell ref="B6:H6"/>
    <mergeCell ref="L6:P6"/>
    <mergeCell ref="B7:H8"/>
    <mergeCell ref="I7:I9"/>
    <mergeCell ref="L7:P9"/>
    <mergeCell ref="B9:H9"/>
    <mergeCell ref="B11:F11"/>
    <mergeCell ref="G11:P11"/>
    <mergeCell ref="B12:G12"/>
    <mergeCell ref="H12:P12"/>
    <mergeCell ref="H13:P13"/>
    <mergeCell ref="H14:P14"/>
    <mergeCell ref="N60:P60"/>
    <mergeCell ref="C48:L48"/>
    <mergeCell ref="B55:F55"/>
    <mergeCell ref="B54:F54"/>
    <mergeCell ref="K54:O54"/>
    <mergeCell ref="B58:F58"/>
    <mergeCell ref="K58:O58"/>
    <mergeCell ref="K59:O59"/>
    <mergeCell ref="B59:F59"/>
    <mergeCell ref="B57:F57"/>
    <mergeCell ref="H57:I57"/>
    <mergeCell ref="K57:O57"/>
    <mergeCell ref="C49:L49"/>
    <mergeCell ref="F60:G60"/>
    <mergeCell ref="B56:F56"/>
    <mergeCell ref="H56:I56"/>
  </mergeCells>
  <conditionalFormatting sqref="N4">
    <cfRule type="containsText" dxfId="184" priority="3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183" priority="36" operator="containsText" text="Заповніть">
      <formula>NOT(ISERROR(SEARCH("Заповніть",Q38)))</formula>
    </cfRule>
  </conditionalFormatting>
  <conditionalFormatting sqref="Q60:R60">
    <cfRule type="notContainsBlanks" dxfId="182" priority="39" stopIfTrue="1">
      <formula>LEN(TRIM(Q60))&gt;0</formula>
    </cfRule>
  </conditionalFormatting>
  <conditionalFormatting sqref="Q14">
    <cfRule type="containsText" dxfId="181" priority="34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180" priority="33" stopIfTrue="1" operator="equal">
      <formula>0</formula>
    </cfRule>
  </conditionalFormatting>
  <conditionalFormatting sqref="Q12">
    <cfRule type="containsText" dxfId="179" priority="32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178" priority="31" stopIfTrue="1">
      <formula>LEN(TRIM(I61))&gt;0</formula>
    </cfRule>
  </conditionalFormatting>
  <conditionalFormatting sqref="Q37">
    <cfRule type="containsText" dxfId="177" priority="30" stopIfTrue="1" operator="containsText" text="ЗАПОВНІТЬ">
      <formula>NOT(ISERROR(SEARCH("ЗАПОВНІТЬ",Q37)))</formula>
    </cfRule>
  </conditionalFormatting>
  <conditionalFormatting sqref="P54">
    <cfRule type="containsText" dxfId="176" priority="29" stopIfTrue="1" operator="containsText" text="ЗАПОВНІТЬ">
      <formula>NOT(ISERROR(SEARCH("ЗАПОВНІТЬ",P54)))</formula>
    </cfRule>
  </conditionalFormatting>
  <conditionalFormatting sqref="P56">
    <cfRule type="containsText" dxfId="175" priority="28" stopIfTrue="1" operator="containsText" text="ЗАПОВНІТЬ">
      <formula>NOT(ISERROR(SEARCH("ЗАПОВНІТЬ",P56)))</formula>
    </cfRule>
  </conditionalFormatting>
  <conditionalFormatting sqref="P58">
    <cfRule type="containsText" dxfId="174" priority="27" stopIfTrue="1" operator="containsText" text="ЗАПОВНІТЬ">
      <formula>NOT(ISERROR(SEARCH("ЗАПОВНІТЬ",P58)))</formula>
    </cfRule>
  </conditionalFormatting>
  <conditionalFormatting sqref="N61">
    <cfRule type="containsText" dxfId="173" priority="26" stopIfTrue="1" operator="containsText" text="ЗАПОВНІТЬ">
      <formula>NOT(ISERROR(SEARCH("ЗАПОВНІТЬ",N61)))</formula>
    </cfRule>
  </conditionalFormatting>
  <conditionalFormatting sqref="F61">
    <cfRule type="containsText" dxfId="172" priority="24" stopIfTrue="1" operator="containsText" text="ЗАПОВНІТЬ">
      <formula>NOT(ISERROR(SEARCH("ЗАПОВНІТЬ",F61)))</formula>
    </cfRule>
  </conditionalFormatting>
  <conditionalFormatting sqref="Q40:R41">
    <cfRule type="containsText" dxfId="171" priority="10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topLeftCell="A19" zoomScale="70" zoomScaleNormal="70" zoomScaleSheetLayoutView="50" zoomScalePageLayoutView="39" workbookViewId="0">
      <selection activeCell="Q19" sqref="Q19"/>
    </sheetView>
  </sheetViews>
  <sheetFormatPr defaultColWidth="15.7109375" defaultRowHeight="18.75" x14ac:dyDescent="0.3"/>
  <cols>
    <col min="1" max="1" width="1.7109375" style="99" customWidth="1"/>
    <col min="2" max="2" width="7.8554687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5.42578125" style="45" customWidth="1"/>
    <col min="16" max="16" width="17.855468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4" t="s">
        <v>140</v>
      </c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>
        <f>'1 січ'!H12:P12</f>
        <v>0</v>
      </c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179"/>
      <c r="W12" s="179"/>
      <c r="X12" s="114"/>
      <c r="Y12" s="114"/>
      <c r="Z12" s="114"/>
      <c r="AA12" s="114"/>
      <c r="AB12" s="179"/>
      <c r="AC12" s="179"/>
      <c r="AD12" s="179"/>
    </row>
    <row r="13" spans="1:30" ht="20.25" x14ac:dyDescent="0.3">
      <c r="B13" s="154" t="s">
        <v>13</v>
      </c>
      <c r="C13" s="181"/>
      <c r="D13" s="181"/>
      <c r="E13" s="181"/>
      <c r="F13" s="181"/>
      <c r="G13" s="58"/>
      <c r="H13" s="273">
        <f>'1 січ'!H13:P13</f>
        <v>0</v>
      </c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179"/>
      <c r="W13" s="179"/>
      <c r="X13" s="114"/>
      <c r="Y13" s="114"/>
      <c r="Z13" s="114"/>
      <c r="AA13" s="114"/>
      <c r="AB13" s="179"/>
      <c r="AC13" s="179"/>
      <c r="AD13" s="179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>
        <f>'1 січ'!H14:P14</f>
        <v>0</v>
      </c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219">
        <f>O20+O22+O21+O23</f>
        <v>0</v>
      </c>
      <c r="P19" s="220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204">
        <f>O20+'1 січ'!P20</f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204">
        <f>O21+'1 січ'!P21</f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204">
        <f>O22+'1 січ'!P22</f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204">
        <f>O23+'1 січ'!P23</f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21">
        <f>O27+O29+O28+O30</f>
        <v>0</v>
      </c>
      <c r="P26" s="222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9">
        <f>O27+'1 січ'!P27</f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9">
        <f>O28+'1 січ'!P28</f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9">
        <f>O29+'1 січ'!P29</f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9">
        <f>O30+'1 січ'!P30</f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183"/>
      <c r="M32" s="84" t="s">
        <v>46</v>
      </c>
      <c r="N32" s="82" t="s">
        <v>117</v>
      </c>
      <c r="O32" s="205">
        <v>0</v>
      </c>
      <c r="P32" s="202"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08">
        <f>'1 січ'!O40</f>
        <v>0</v>
      </c>
      <c r="P33" s="204">
        <f>'1 січ'!P33</f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23">
        <f>O35+O36</f>
        <v>0</v>
      </c>
      <c r="P34" s="224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9">
        <f>O35+'1 січ'!P35</f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9">
        <f>O36+'1 січ'!P36</f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225">
        <v>0</v>
      </c>
      <c r="P37" s="224">
        <f>O37+'1 січ'!P37</f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26">
        <f>O38+'1 січ'!P38</f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182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26">
        <f>O39+'1 січ'!P39</f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23">
        <f>(O33+O34-O37)</f>
        <v>0</v>
      </c>
      <c r="P40" s="224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176"/>
      <c r="D41" s="177"/>
      <c r="E41" s="177"/>
      <c r="F41" s="124" t="s">
        <v>135</v>
      </c>
      <c r="G41" s="177"/>
      <c r="H41" s="177"/>
      <c r="I41" s="177"/>
      <c r="J41" s="177"/>
      <c r="K41" s="177"/>
      <c r="L41" s="178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4">
        <f>O42+'1 січ'!P42</f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208">
        <f>'1 січ'!O46</f>
        <v>0</v>
      </c>
      <c r="P43" s="209">
        <f>'1 січ'!P43</f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180"/>
      <c r="M44" s="80" t="s">
        <v>70</v>
      </c>
      <c r="N44" s="29" t="s">
        <v>49</v>
      </c>
      <c r="O44" s="199">
        <v>0</v>
      </c>
      <c r="P44" s="209">
        <f>O44+'1 січ'!P44</f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180"/>
      <c r="M45" s="80" t="s">
        <v>72</v>
      </c>
      <c r="N45" s="29" t="s">
        <v>49</v>
      </c>
      <c r="O45" s="210">
        <v>0</v>
      </c>
      <c r="P45" s="226">
        <f>O45+'1 січ'!P45</f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219">
        <f>O40+O46</f>
        <v>0</v>
      </c>
      <c r="P47" s="220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235"/>
      <c r="L54" s="235"/>
      <c r="M54" s="235"/>
      <c r="N54" s="235"/>
      <c r="O54" s="235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181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235"/>
      <c r="L56" s="235"/>
      <c r="M56" s="235"/>
      <c r="N56" s="235"/>
      <c r="O56" s="235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236"/>
      <c r="L58" s="236"/>
      <c r="M58" s="236"/>
      <c r="N58" s="236"/>
      <c r="O58" s="236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179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B7:H8"/>
    <mergeCell ref="I7:I9"/>
    <mergeCell ref="L7:P9"/>
    <mergeCell ref="B9:H9"/>
    <mergeCell ref="M1:P1"/>
    <mergeCell ref="B2:P2"/>
    <mergeCell ref="B3:P3"/>
    <mergeCell ref="B6:H6"/>
    <mergeCell ref="L6:P6"/>
    <mergeCell ref="F21:K21"/>
    <mergeCell ref="B11:F11"/>
    <mergeCell ref="G11:P11"/>
    <mergeCell ref="B12:G12"/>
    <mergeCell ref="H12:P12"/>
    <mergeCell ref="H13:P13"/>
    <mergeCell ref="B14:E14"/>
    <mergeCell ref="H14:P14"/>
    <mergeCell ref="G15:P15"/>
    <mergeCell ref="C17:L17"/>
    <mergeCell ref="C18:L18"/>
    <mergeCell ref="C20:E20"/>
    <mergeCell ref="F20:K20"/>
    <mergeCell ref="C33:L33"/>
    <mergeCell ref="F22:K22"/>
    <mergeCell ref="F23:K23"/>
    <mergeCell ref="C24:K24"/>
    <mergeCell ref="C25:L25"/>
    <mergeCell ref="C27:E27"/>
    <mergeCell ref="F27:K27"/>
    <mergeCell ref="F28:K28"/>
    <mergeCell ref="F29:K29"/>
    <mergeCell ref="F30:K30"/>
    <mergeCell ref="C31:K31"/>
    <mergeCell ref="C32:K32"/>
    <mergeCell ref="C46:L46"/>
    <mergeCell ref="C34:L34"/>
    <mergeCell ref="C35:E35"/>
    <mergeCell ref="F35:K35"/>
    <mergeCell ref="F36:K36"/>
    <mergeCell ref="C37:L37"/>
    <mergeCell ref="C38:K38"/>
    <mergeCell ref="C40:L40"/>
    <mergeCell ref="C42:L42"/>
    <mergeCell ref="C43:L43"/>
    <mergeCell ref="C44:K44"/>
    <mergeCell ref="C45:K45"/>
    <mergeCell ref="B57:F57"/>
    <mergeCell ref="H57:I57"/>
    <mergeCell ref="K57:O57"/>
    <mergeCell ref="C47:L47"/>
    <mergeCell ref="C48:L48"/>
    <mergeCell ref="C49:L49"/>
    <mergeCell ref="C50:E50"/>
    <mergeCell ref="F50:K50"/>
    <mergeCell ref="B54:F54"/>
    <mergeCell ref="K54:O54"/>
    <mergeCell ref="B55:F55"/>
    <mergeCell ref="K55:O55"/>
    <mergeCell ref="B56:F56"/>
    <mergeCell ref="H56:I56"/>
    <mergeCell ref="K56:O56"/>
    <mergeCell ref="B58:F58"/>
    <mergeCell ref="K58:O58"/>
    <mergeCell ref="B59:F59"/>
    <mergeCell ref="K59:O59"/>
    <mergeCell ref="F60:G60"/>
    <mergeCell ref="N60:P60"/>
  </mergeCells>
  <conditionalFormatting sqref="N4">
    <cfRule type="containsText" dxfId="170" priority="1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169" priority="16" operator="containsText" text="Заповніть">
      <formula>NOT(ISERROR(SEARCH("Заповніть",Q38)))</formula>
    </cfRule>
  </conditionalFormatting>
  <conditionalFormatting sqref="Q60:R60">
    <cfRule type="notContainsBlanks" dxfId="168" priority="18" stopIfTrue="1">
      <formula>LEN(TRIM(Q60))&gt;0</formula>
    </cfRule>
  </conditionalFormatting>
  <conditionalFormatting sqref="Q14">
    <cfRule type="containsText" dxfId="167" priority="15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166" priority="14" stopIfTrue="1" operator="equal">
      <formula>0</formula>
    </cfRule>
  </conditionalFormatting>
  <conditionalFormatting sqref="Q12">
    <cfRule type="containsText" dxfId="165" priority="13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164" priority="12" stopIfTrue="1">
      <formula>LEN(TRIM(I61))&gt;0</formula>
    </cfRule>
  </conditionalFormatting>
  <conditionalFormatting sqref="Q37">
    <cfRule type="containsText" dxfId="163" priority="11" stopIfTrue="1" operator="containsText" text="ЗАПОВНІТЬ">
      <formula>NOT(ISERROR(SEARCH("ЗАПОВНІТЬ",Q37)))</formula>
    </cfRule>
  </conditionalFormatting>
  <conditionalFormatting sqref="P54">
    <cfRule type="containsText" dxfId="162" priority="10" stopIfTrue="1" operator="containsText" text="ЗАПОВНІТЬ">
      <formula>NOT(ISERROR(SEARCH("ЗАПОВНІТЬ",P54)))</formula>
    </cfRule>
  </conditionalFormatting>
  <conditionalFormatting sqref="P56">
    <cfRule type="containsText" dxfId="161" priority="9" stopIfTrue="1" operator="containsText" text="ЗАПОВНІТЬ">
      <formula>NOT(ISERROR(SEARCH("ЗАПОВНІТЬ",P56)))</formula>
    </cfRule>
  </conditionalFormatting>
  <conditionalFormatting sqref="P58">
    <cfRule type="containsText" dxfId="160" priority="8" stopIfTrue="1" operator="containsText" text="ЗАПОВНІТЬ">
      <formula>NOT(ISERROR(SEARCH("ЗАПОВНІТЬ",P58)))</formula>
    </cfRule>
  </conditionalFormatting>
  <conditionalFormatting sqref="N61">
    <cfRule type="containsText" dxfId="159" priority="7" stopIfTrue="1" operator="containsText" text="ЗАПОВНІТЬ">
      <formula>NOT(ISERROR(SEARCH("ЗАПОВНІТЬ",N61)))</formula>
    </cfRule>
  </conditionalFormatting>
  <conditionalFormatting sqref="F61">
    <cfRule type="containsText" dxfId="158" priority="6" stopIfTrue="1" operator="containsText" text="ЗАПОВНІТЬ">
      <formula>NOT(ISERROR(SEARCH("ЗАПОВНІТЬ",F61)))</formula>
    </cfRule>
  </conditionalFormatting>
  <conditionalFormatting sqref="Q40:R41">
    <cfRule type="containsText" dxfId="157" priority="5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topLeftCell="A13" zoomScale="70" zoomScaleNormal="70" zoomScaleSheetLayoutView="50" zoomScalePageLayoutView="39" workbookViewId="0">
      <selection activeCell="P25" sqref="P25"/>
    </sheetView>
  </sheetViews>
  <sheetFormatPr defaultColWidth="15.7109375" defaultRowHeight="18.75" x14ac:dyDescent="0.3"/>
  <cols>
    <col min="1" max="1" width="1.7109375" style="99" customWidth="1"/>
    <col min="2" max="2" width="7.8554687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5.42578125" style="45" customWidth="1"/>
    <col min="16" max="16" width="17.855468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4" t="s">
        <v>141</v>
      </c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>
        <f>'1 січ'!H12:P12</f>
        <v>0</v>
      </c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179"/>
      <c r="W12" s="179"/>
      <c r="X12" s="114"/>
      <c r="Y12" s="114"/>
      <c r="Z12" s="114"/>
      <c r="AA12" s="114"/>
      <c r="AB12" s="179"/>
      <c r="AC12" s="179"/>
      <c r="AD12" s="179"/>
    </row>
    <row r="13" spans="1:30" ht="20.25" x14ac:dyDescent="0.3">
      <c r="B13" s="154" t="s">
        <v>13</v>
      </c>
      <c r="C13" s="181"/>
      <c r="D13" s="181"/>
      <c r="E13" s="181"/>
      <c r="F13" s="181"/>
      <c r="G13" s="58"/>
      <c r="H13" s="273">
        <f>'1 січ'!H13:P13</f>
        <v>0</v>
      </c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179"/>
      <c r="W13" s="179"/>
      <c r="X13" s="114"/>
      <c r="Y13" s="114"/>
      <c r="Z13" s="114"/>
      <c r="AA13" s="114"/>
      <c r="AB13" s="179"/>
      <c r="AC13" s="179"/>
      <c r="AD13" s="179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>
        <f>'1 січ'!H14:P14</f>
        <v>0</v>
      </c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219">
        <f>O20+O22+O21+O23</f>
        <v>0</v>
      </c>
      <c r="P19" s="220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204">
        <f>O20+'2 лют'!P20</f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204">
        <f>O21+'2 лют'!P21</f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204">
        <f>O22+'2 лют'!P22</f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204">
        <f>O23+'2 лют'!P23</f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21">
        <f>O27+O29+O28+O30</f>
        <v>0</v>
      </c>
      <c r="P26" s="222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9">
        <f>O27+'2 лют'!P27</f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9">
        <f>O28+'2 лют'!P28</f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9">
        <f>O29+'2 лют'!P29</f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9">
        <f>O30+'2 лют'!P30</f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183"/>
      <c r="M32" s="84" t="s">
        <v>46</v>
      </c>
      <c r="N32" s="82" t="s">
        <v>117</v>
      </c>
      <c r="O32" s="205">
        <v>0</v>
      </c>
      <c r="P32" s="202"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08">
        <f>'2 лют'!O40</f>
        <v>0</v>
      </c>
      <c r="P33" s="204">
        <f>'1 січ'!P33</f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23">
        <f>O35+O36</f>
        <v>0</v>
      </c>
      <c r="P34" s="224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9">
        <f>O35+'2 лют'!P35</f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9">
        <f>O36+'2 лют'!P36</f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225">
        <v>0</v>
      </c>
      <c r="P37" s="224">
        <f>O37+'2 лют'!P37</f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26">
        <f>O38+'2 лют'!P38</f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182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26">
        <f>O39+'2 лют'!P39</f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23">
        <f>(O33+O34-O37)</f>
        <v>0</v>
      </c>
      <c r="P40" s="224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176"/>
      <c r="D41" s="177"/>
      <c r="E41" s="177"/>
      <c r="F41" s="124" t="s">
        <v>135</v>
      </c>
      <c r="G41" s="177"/>
      <c r="H41" s="177"/>
      <c r="I41" s="177"/>
      <c r="J41" s="177"/>
      <c r="K41" s="177"/>
      <c r="L41" s="178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4">
        <f>O42+'2 лют'!P42</f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208">
        <f>'2 лют'!O46</f>
        <v>0</v>
      </c>
      <c r="P43" s="209">
        <f>'1 січ'!P43</f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180"/>
      <c r="M44" s="80" t="s">
        <v>70</v>
      </c>
      <c r="N44" s="29" t="s">
        <v>49</v>
      </c>
      <c r="O44" s="199">
        <v>0</v>
      </c>
      <c r="P44" s="209">
        <f>O44+'2 лют'!P44</f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180"/>
      <c r="M45" s="80" t="s">
        <v>72</v>
      </c>
      <c r="N45" s="29" t="s">
        <v>49</v>
      </c>
      <c r="O45" s="210">
        <v>0</v>
      </c>
      <c r="P45" s="226">
        <f>O45+'2 лют'!P45</f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219">
        <f>O40+O46</f>
        <v>0</v>
      </c>
      <c r="P47" s="220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235"/>
      <c r="L54" s="235"/>
      <c r="M54" s="235"/>
      <c r="N54" s="235"/>
      <c r="O54" s="235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181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235"/>
      <c r="L56" s="235"/>
      <c r="M56" s="235"/>
      <c r="N56" s="235"/>
      <c r="O56" s="235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236"/>
      <c r="L58" s="236"/>
      <c r="M58" s="236"/>
      <c r="N58" s="236"/>
      <c r="O58" s="236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179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B7:H8"/>
    <mergeCell ref="I7:I9"/>
    <mergeCell ref="L7:P9"/>
    <mergeCell ref="B9:H9"/>
    <mergeCell ref="M1:P1"/>
    <mergeCell ref="B2:P2"/>
    <mergeCell ref="B3:P3"/>
    <mergeCell ref="B6:H6"/>
    <mergeCell ref="L6:P6"/>
    <mergeCell ref="F21:K21"/>
    <mergeCell ref="B11:F11"/>
    <mergeCell ref="G11:P11"/>
    <mergeCell ref="B12:G12"/>
    <mergeCell ref="H12:P12"/>
    <mergeCell ref="H13:P13"/>
    <mergeCell ref="B14:E14"/>
    <mergeCell ref="H14:P14"/>
    <mergeCell ref="G15:P15"/>
    <mergeCell ref="C17:L17"/>
    <mergeCell ref="C18:L18"/>
    <mergeCell ref="C20:E20"/>
    <mergeCell ref="F20:K20"/>
    <mergeCell ref="C33:L33"/>
    <mergeCell ref="F22:K22"/>
    <mergeCell ref="F23:K23"/>
    <mergeCell ref="C24:K24"/>
    <mergeCell ref="C25:L25"/>
    <mergeCell ref="C27:E27"/>
    <mergeCell ref="F27:K27"/>
    <mergeCell ref="F28:K28"/>
    <mergeCell ref="F29:K29"/>
    <mergeCell ref="F30:K30"/>
    <mergeCell ref="C31:K31"/>
    <mergeCell ref="C32:K32"/>
    <mergeCell ref="C46:L46"/>
    <mergeCell ref="C34:L34"/>
    <mergeCell ref="C35:E35"/>
    <mergeCell ref="F35:K35"/>
    <mergeCell ref="F36:K36"/>
    <mergeCell ref="C37:L37"/>
    <mergeCell ref="C38:K38"/>
    <mergeCell ref="C40:L40"/>
    <mergeCell ref="C42:L42"/>
    <mergeCell ref="C43:L43"/>
    <mergeCell ref="C44:K44"/>
    <mergeCell ref="C45:K45"/>
    <mergeCell ref="B57:F57"/>
    <mergeCell ref="H57:I57"/>
    <mergeCell ref="K57:O57"/>
    <mergeCell ref="C47:L47"/>
    <mergeCell ref="C48:L48"/>
    <mergeCell ref="C49:L49"/>
    <mergeCell ref="C50:E50"/>
    <mergeCell ref="F50:K50"/>
    <mergeCell ref="B54:F54"/>
    <mergeCell ref="K54:O54"/>
    <mergeCell ref="B55:F55"/>
    <mergeCell ref="K55:O55"/>
    <mergeCell ref="B56:F56"/>
    <mergeCell ref="H56:I56"/>
    <mergeCell ref="K56:O56"/>
    <mergeCell ref="B58:F58"/>
    <mergeCell ref="K58:O58"/>
    <mergeCell ref="B59:F59"/>
    <mergeCell ref="K59:O59"/>
    <mergeCell ref="F60:G60"/>
    <mergeCell ref="N60:P60"/>
  </mergeCells>
  <conditionalFormatting sqref="N4">
    <cfRule type="containsText" dxfId="156" priority="1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155" priority="16" operator="containsText" text="Заповніть">
      <formula>NOT(ISERROR(SEARCH("Заповніть",Q38)))</formula>
    </cfRule>
  </conditionalFormatting>
  <conditionalFormatting sqref="Q60:R60">
    <cfRule type="notContainsBlanks" dxfId="154" priority="18" stopIfTrue="1">
      <formula>LEN(TRIM(Q60))&gt;0</formula>
    </cfRule>
  </conditionalFormatting>
  <conditionalFormatting sqref="Q14">
    <cfRule type="containsText" dxfId="153" priority="15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152" priority="14" stopIfTrue="1" operator="equal">
      <formula>0</formula>
    </cfRule>
  </conditionalFormatting>
  <conditionalFormatting sqref="Q12">
    <cfRule type="containsText" dxfId="151" priority="13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150" priority="12" stopIfTrue="1">
      <formula>LEN(TRIM(I61))&gt;0</formula>
    </cfRule>
  </conditionalFormatting>
  <conditionalFormatting sqref="Q37">
    <cfRule type="containsText" dxfId="149" priority="11" stopIfTrue="1" operator="containsText" text="ЗАПОВНІТЬ">
      <formula>NOT(ISERROR(SEARCH("ЗАПОВНІТЬ",Q37)))</formula>
    </cfRule>
  </conditionalFormatting>
  <conditionalFormatting sqref="P54">
    <cfRule type="containsText" dxfId="148" priority="10" stopIfTrue="1" operator="containsText" text="ЗАПОВНІТЬ">
      <formula>NOT(ISERROR(SEARCH("ЗАПОВНІТЬ",P54)))</formula>
    </cfRule>
  </conditionalFormatting>
  <conditionalFormatting sqref="P56">
    <cfRule type="containsText" dxfId="147" priority="9" stopIfTrue="1" operator="containsText" text="ЗАПОВНІТЬ">
      <formula>NOT(ISERROR(SEARCH("ЗАПОВНІТЬ",P56)))</formula>
    </cfRule>
  </conditionalFormatting>
  <conditionalFormatting sqref="P58">
    <cfRule type="containsText" dxfId="146" priority="8" stopIfTrue="1" operator="containsText" text="ЗАПОВНІТЬ">
      <formula>NOT(ISERROR(SEARCH("ЗАПОВНІТЬ",P58)))</formula>
    </cfRule>
  </conditionalFormatting>
  <conditionalFormatting sqref="N61">
    <cfRule type="containsText" dxfId="145" priority="7" stopIfTrue="1" operator="containsText" text="ЗАПОВНІТЬ">
      <formula>NOT(ISERROR(SEARCH("ЗАПОВНІТЬ",N61)))</formula>
    </cfRule>
  </conditionalFormatting>
  <conditionalFormatting sqref="F61">
    <cfRule type="containsText" dxfId="144" priority="6" stopIfTrue="1" operator="containsText" text="ЗАПОВНІТЬ">
      <formula>NOT(ISERROR(SEARCH("ЗАПОВНІТЬ",F61)))</formula>
    </cfRule>
  </conditionalFormatting>
  <conditionalFormatting sqref="Q40:R41">
    <cfRule type="containsText" dxfId="143" priority="5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topLeftCell="A19" zoomScale="70" zoomScaleNormal="70" zoomScaleSheetLayoutView="50" zoomScalePageLayoutView="39" workbookViewId="0">
      <selection activeCell="Q19" sqref="Q19"/>
    </sheetView>
  </sheetViews>
  <sheetFormatPr defaultColWidth="15.7109375" defaultRowHeight="18.75" x14ac:dyDescent="0.3"/>
  <cols>
    <col min="1" max="1" width="1.7109375" style="99" customWidth="1"/>
    <col min="2" max="2" width="7.8554687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5.42578125" style="45" customWidth="1"/>
    <col min="16" max="16" width="17.855468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4" t="s">
        <v>142</v>
      </c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>
        <f>'1 січ'!H12:P12</f>
        <v>0</v>
      </c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179"/>
      <c r="W12" s="179"/>
      <c r="X12" s="114"/>
      <c r="Y12" s="114"/>
      <c r="Z12" s="114"/>
      <c r="AA12" s="114"/>
      <c r="AB12" s="179"/>
      <c r="AC12" s="179"/>
      <c r="AD12" s="179"/>
    </row>
    <row r="13" spans="1:30" ht="20.25" x14ac:dyDescent="0.3">
      <c r="B13" s="154" t="s">
        <v>13</v>
      </c>
      <c r="C13" s="181"/>
      <c r="D13" s="181"/>
      <c r="E13" s="181"/>
      <c r="F13" s="181"/>
      <c r="G13" s="58"/>
      <c r="H13" s="273">
        <f>'1 січ'!H13:P13</f>
        <v>0</v>
      </c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179"/>
      <c r="W13" s="179"/>
      <c r="X13" s="114"/>
      <c r="Y13" s="114"/>
      <c r="Z13" s="114"/>
      <c r="AA13" s="114"/>
      <c r="AB13" s="179"/>
      <c r="AC13" s="179"/>
      <c r="AD13" s="179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>
        <f>'1 січ'!H14:P14</f>
        <v>0</v>
      </c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219">
        <f>O20+O22+O21+O23</f>
        <v>0</v>
      </c>
      <c r="P19" s="220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204">
        <f>O20+'3 бер'!P20</f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204">
        <f>O21+'3 бер'!P21</f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204">
        <f>O22+'3 бер'!P22</f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204">
        <f>O23+'3 бер'!P23</f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21">
        <f>O27+O29+O28+O30</f>
        <v>0</v>
      </c>
      <c r="P26" s="222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9">
        <f>O27+'3 бер'!P27</f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9">
        <f>O28+'3 бер'!P28</f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9">
        <f>O29+'3 бер'!P29</f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9">
        <f>O30+'3 бер'!P30</f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183"/>
      <c r="M32" s="84" t="s">
        <v>46</v>
      </c>
      <c r="N32" s="82" t="s">
        <v>117</v>
      </c>
      <c r="O32" s="205">
        <v>0</v>
      </c>
      <c r="P32" s="202"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08">
        <f>'3 бер'!O40</f>
        <v>0</v>
      </c>
      <c r="P33" s="204">
        <f>'1 січ'!P33</f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23">
        <f>O35+O36</f>
        <v>0</v>
      </c>
      <c r="P34" s="224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9">
        <f>O35+'3 бер'!P35</f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9">
        <f>O36+'3 бер'!P36</f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225">
        <v>0</v>
      </c>
      <c r="P37" s="224">
        <f>O37+'3 бер'!P37</f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26">
        <f>O38+'3 бер'!P38</f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182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26">
        <f>O39+'3 бер'!P39</f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23">
        <f>(O33+O34-O37)</f>
        <v>0</v>
      </c>
      <c r="P40" s="224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176"/>
      <c r="D41" s="177"/>
      <c r="E41" s="177"/>
      <c r="F41" s="124" t="s">
        <v>135</v>
      </c>
      <c r="G41" s="177"/>
      <c r="H41" s="177"/>
      <c r="I41" s="177"/>
      <c r="J41" s="177"/>
      <c r="K41" s="177"/>
      <c r="L41" s="178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4">
        <f>O42+'3 бер'!P42</f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208">
        <f>'3 бер'!O46</f>
        <v>0</v>
      </c>
      <c r="P43" s="209">
        <f>'1 січ'!P43</f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180"/>
      <c r="M44" s="80" t="s">
        <v>70</v>
      </c>
      <c r="N44" s="29" t="s">
        <v>49</v>
      </c>
      <c r="O44" s="199">
        <v>0</v>
      </c>
      <c r="P44" s="209">
        <f>O44+'3 бер'!P44</f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180"/>
      <c r="M45" s="80" t="s">
        <v>72</v>
      </c>
      <c r="N45" s="29" t="s">
        <v>49</v>
      </c>
      <c r="O45" s="210">
        <v>0</v>
      </c>
      <c r="P45" s="226">
        <f>O45+'3 бер'!P45</f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219">
        <f>O40+O46</f>
        <v>0</v>
      </c>
      <c r="P47" s="220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235"/>
      <c r="L54" s="235"/>
      <c r="M54" s="235"/>
      <c r="N54" s="235"/>
      <c r="O54" s="235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181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235"/>
      <c r="L56" s="235"/>
      <c r="M56" s="235"/>
      <c r="N56" s="235"/>
      <c r="O56" s="235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236"/>
      <c r="L58" s="236"/>
      <c r="M58" s="236"/>
      <c r="N58" s="236"/>
      <c r="O58" s="236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179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B7:H8"/>
    <mergeCell ref="I7:I9"/>
    <mergeCell ref="L7:P9"/>
    <mergeCell ref="B9:H9"/>
    <mergeCell ref="M1:P1"/>
    <mergeCell ref="B2:P2"/>
    <mergeCell ref="B3:P3"/>
    <mergeCell ref="B6:H6"/>
    <mergeCell ref="L6:P6"/>
    <mergeCell ref="F21:K21"/>
    <mergeCell ref="B11:F11"/>
    <mergeCell ref="G11:P11"/>
    <mergeCell ref="B12:G12"/>
    <mergeCell ref="H12:P12"/>
    <mergeCell ref="H13:P13"/>
    <mergeCell ref="B14:E14"/>
    <mergeCell ref="H14:P14"/>
    <mergeCell ref="G15:P15"/>
    <mergeCell ref="C17:L17"/>
    <mergeCell ref="C18:L18"/>
    <mergeCell ref="C20:E20"/>
    <mergeCell ref="F20:K20"/>
    <mergeCell ref="C33:L33"/>
    <mergeCell ref="F22:K22"/>
    <mergeCell ref="F23:K23"/>
    <mergeCell ref="C24:K24"/>
    <mergeCell ref="C25:L25"/>
    <mergeCell ref="C27:E27"/>
    <mergeCell ref="F27:K27"/>
    <mergeCell ref="F28:K28"/>
    <mergeCell ref="F29:K29"/>
    <mergeCell ref="F30:K30"/>
    <mergeCell ref="C31:K31"/>
    <mergeCell ref="C32:K32"/>
    <mergeCell ref="C46:L46"/>
    <mergeCell ref="C34:L34"/>
    <mergeCell ref="C35:E35"/>
    <mergeCell ref="F35:K35"/>
    <mergeCell ref="F36:K36"/>
    <mergeCell ref="C37:L37"/>
    <mergeCell ref="C38:K38"/>
    <mergeCell ref="C40:L40"/>
    <mergeCell ref="C42:L42"/>
    <mergeCell ref="C43:L43"/>
    <mergeCell ref="C44:K44"/>
    <mergeCell ref="C45:K45"/>
    <mergeCell ref="B57:F57"/>
    <mergeCell ref="H57:I57"/>
    <mergeCell ref="K57:O57"/>
    <mergeCell ref="C47:L47"/>
    <mergeCell ref="C48:L48"/>
    <mergeCell ref="C49:L49"/>
    <mergeCell ref="C50:E50"/>
    <mergeCell ref="F50:K50"/>
    <mergeCell ref="B54:F54"/>
    <mergeCell ref="K54:O54"/>
    <mergeCell ref="B55:F55"/>
    <mergeCell ref="K55:O55"/>
    <mergeCell ref="B56:F56"/>
    <mergeCell ref="H56:I56"/>
    <mergeCell ref="K56:O56"/>
    <mergeCell ref="B58:F58"/>
    <mergeCell ref="K58:O58"/>
    <mergeCell ref="B59:F59"/>
    <mergeCell ref="K59:O59"/>
    <mergeCell ref="F60:G60"/>
    <mergeCell ref="N60:P60"/>
  </mergeCells>
  <conditionalFormatting sqref="N4">
    <cfRule type="containsText" dxfId="142" priority="1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141" priority="16" operator="containsText" text="Заповніть">
      <formula>NOT(ISERROR(SEARCH("Заповніть",Q38)))</formula>
    </cfRule>
  </conditionalFormatting>
  <conditionalFormatting sqref="Q60:R60">
    <cfRule type="notContainsBlanks" dxfId="140" priority="18" stopIfTrue="1">
      <formula>LEN(TRIM(Q60))&gt;0</formula>
    </cfRule>
  </conditionalFormatting>
  <conditionalFormatting sqref="Q14">
    <cfRule type="containsText" dxfId="139" priority="15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138" priority="14" stopIfTrue="1" operator="equal">
      <formula>0</formula>
    </cfRule>
  </conditionalFormatting>
  <conditionalFormatting sqref="Q12">
    <cfRule type="containsText" dxfId="137" priority="13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136" priority="12" stopIfTrue="1">
      <formula>LEN(TRIM(I61))&gt;0</formula>
    </cfRule>
  </conditionalFormatting>
  <conditionalFormatting sqref="Q37">
    <cfRule type="containsText" dxfId="135" priority="11" stopIfTrue="1" operator="containsText" text="ЗАПОВНІТЬ">
      <formula>NOT(ISERROR(SEARCH("ЗАПОВНІТЬ",Q37)))</formula>
    </cfRule>
  </conditionalFormatting>
  <conditionalFormatting sqref="P54">
    <cfRule type="containsText" dxfId="134" priority="10" stopIfTrue="1" operator="containsText" text="ЗАПОВНІТЬ">
      <formula>NOT(ISERROR(SEARCH("ЗАПОВНІТЬ",P54)))</formula>
    </cfRule>
  </conditionalFormatting>
  <conditionalFormatting sqref="P56">
    <cfRule type="containsText" dxfId="133" priority="9" stopIfTrue="1" operator="containsText" text="ЗАПОВНІТЬ">
      <formula>NOT(ISERROR(SEARCH("ЗАПОВНІТЬ",P56)))</formula>
    </cfRule>
  </conditionalFormatting>
  <conditionalFormatting sqref="P58">
    <cfRule type="containsText" dxfId="132" priority="8" stopIfTrue="1" operator="containsText" text="ЗАПОВНІТЬ">
      <formula>NOT(ISERROR(SEARCH("ЗАПОВНІТЬ",P58)))</formula>
    </cfRule>
  </conditionalFormatting>
  <conditionalFormatting sqref="N61">
    <cfRule type="containsText" dxfId="131" priority="7" stopIfTrue="1" operator="containsText" text="ЗАПОВНІТЬ">
      <formula>NOT(ISERROR(SEARCH("ЗАПОВНІТЬ",N61)))</formula>
    </cfRule>
  </conditionalFormatting>
  <conditionalFormatting sqref="F61">
    <cfRule type="containsText" dxfId="130" priority="6" stopIfTrue="1" operator="containsText" text="ЗАПОВНІТЬ">
      <formula>NOT(ISERROR(SEARCH("ЗАПОВНІТЬ",F61)))</formula>
    </cfRule>
  </conditionalFormatting>
  <conditionalFormatting sqref="Q40:R41">
    <cfRule type="containsText" dxfId="129" priority="5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topLeftCell="A19" zoomScale="70" zoomScaleNormal="70" zoomScaleSheetLayoutView="50" zoomScalePageLayoutView="39" workbookViewId="0">
      <selection activeCell="Q19" sqref="Q19"/>
    </sheetView>
  </sheetViews>
  <sheetFormatPr defaultColWidth="15.7109375" defaultRowHeight="18.75" x14ac:dyDescent="0.3"/>
  <cols>
    <col min="1" max="1" width="1.7109375" style="99" customWidth="1"/>
    <col min="2" max="2" width="7.8554687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5.42578125" style="45" customWidth="1"/>
    <col min="16" max="16" width="17.855468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4" t="s">
        <v>143</v>
      </c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>
        <f>'1 січ'!H12:P12</f>
        <v>0</v>
      </c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179"/>
      <c r="W12" s="179"/>
      <c r="X12" s="114"/>
      <c r="Y12" s="114"/>
      <c r="Z12" s="114"/>
      <c r="AA12" s="114"/>
      <c r="AB12" s="179"/>
      <c r="AC12" s="179"/>
      <c r="AD12" s="179"/>
    </row>
    <row r="13" spans="1:30" ht="20.25" x14ac:dyDescent="0.3">
      <c r="B13" s="154" t="s">
        <v>13</v>
      </c>
      <c r="C13" s="181"/>
      <c r="D13" s="181"/>
      <c r="E13" s="181"/>
      <c r="F13" s="181"/>
      <c r="G13" s="58"/>
      <c r="H13" s="273">
        <f>'1 січ'!H13:P13</f>
        <v>0</v>
      </c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179"/>
      <c r="W13" s="179"/>
      <c r="X13" s="114"/>
      <c r="Y13" s="114"/>
      <c r="Z13" s="114"/>
      <c r="AA13" s="114"/>
      <c r="AB13" s="179"/>
      <c r="AC13" s="179"/>
      <c r="AD13" s="179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>
        <f>'1 січ'!H14:P14</f>
        <v>0</v>
      </c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219">
        <f>O20+O22+O21+O23</f>
        <v>0</v>
      </c>
      <c r="P19" s="220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204">
        <f>O20+'4 квіт'!P20</f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204">
        <f>O21+'4 квіт'!P21</f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204">
        <f>O22+'4 квіт'!P22</f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204">
        <f>O23+'4 квіт'!P23</f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21">
        <f>O27+O29+O28+O30</f>
        <v>0</v>
      </c>
      <c r="P26" s="222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9">
        <f>O27+'4 квіт'!P27</f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9">
        <f>O28+'4 квіт'!P28</f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9">
        <f>O29+'4 квіт'!P29</f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9">
        <f>O30+'4 квіт'!P30</f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183"/>
      <c r="M32" s="84" t="s">
        <v>46</v>
      </c>
      <c r="N32" s="82" t="s">
        <v>117</v>
      </c>
      <c r="O32" s="205">
        <v>0</v>
      </c>
      <c r="P32" s="202"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08">
        <f>'4 квіт'!O40</f>
        <v>0</v>
      </c>
      <c r="P33" s="204">
        <f>'1 січ'!P33</f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23">
        <f>O35+O36</f>
        <v>0</v>
      </c>
      <c r="P34" s="224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9">
        <f>O35+'4 квіт'!P35</f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9">
        <f>O36+'4 квіт'!P36</f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225">
        <v>0</v>
      </c>
      <c r="P37" s="224">
        <f>O37+'4 квіт'!P37</f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26">
        <f>O38+'4 квіт'!P38</f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182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26">
        <f>O39+'4 квіт'!P39</f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23">
        <f>(O33+O34-O37)</f>
        <v>0</v>
      </c>
      <c r="P40" s="224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176"/>
      <c r="D41" s="177"/>
      <c r="E41" s="177"/>
      <c r="F41" s="124" t="s">
        <v>135</v>
      </c>
      <c r="G41" s="177"/>
      <c r="H41" s="177"/>
      <c r="I41" s="177"/>
      <c r="J41" s="177"/>
      <c r="K41" s="177"/>
      <c r="L41" s="178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4">
        <f>O42+'4 квіт'!P42</f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208">
        <f>'4 квіт'!O46</f>
        <v>0</v>
      </c>
      <c r="P43" s="209">
        <f>'1 січ'!P43</f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180"/>
      <c r="M44" s="80" t="s">
        <v>70</v>
      </c>
      <c r="N44" s="29" t="s">
        <v>49</v>
      </c>
      <c r="O44" s="199">
        <v>0</v>
      </c>
      <c r="P44" s="209">
        <f>O44+'4 квіт'!P44</f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180"/>
      <c r="M45" s="80" t="s">
        <v>72</v>
      </c>
      <c r="N45" s="29" t="s">
        <v>49</v>
      </c>
      <c r="O45" s="210">
        <v>0</v>
      </c>
      <c r="P45" s="226">
        <f>O45+'4 квіт'!P45</f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219">
        <f>O40+O46</f>
        <v>0</v>
      </c>
      <c r="P47" s="220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235"/>
      <c r="L54" s="235"/>
      <c r="M54" s="235"/>
      <c r="N54" s="235"/>
      <c r="O54" s="235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181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235"/>
      <c r="L56" s="235"/>
      <c r="M56" s="235"/>
      <c r="N56" s="235"/>
      <c r="O56" s="235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236"/>
      <c r="L58" s="236"/>
      <c r="M58" s="236"/>
      <c r="N58" s="236"/>
      <c r="O58" s="236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179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B7:H8"/>
    <mergeCell ref="I7:I9"/>
    <mergeCell ref="L7:P9"/>
    <mergeCell ref="B9:H9"/>
    <mergeCell ref="M1:P1"/>
    <mergeCell ref="B2:P2"/>
    <mergeCell ref="B3:P3"/>
    <mergeCell ref="B6:H6"/>
    <mergeCell ref="L6:P6"/>
    <mergeCell ref="F21:K21"/>
    <mergeCell ref="B11:F11"/>
    <mergeCell ref="G11:P11"/>
    <mergeCell ref="B12:G12"/>
    <mergeCell ref="H12:P12"/>
    <mergeCell ref="H13:P13"/>
    <mergeCell ref="B14:E14"/>
    <mergeCell ref="H14:P14"/>
    <mergeCell ref="G15:P15"/>
    <mergeCell ref="C17:L17"/>
    <mergeCell ref="C18:L18"/>
    <mergeCell ref="C20:E20"/>
    <mergeCell ref="F20:K20"/>
    <mergeCell ref="C33:L33"/>
    <mergeCell ref="F22:K22"/>
    <mergeCell ref="F23:K23"/>
    <mergeCell ref="C24:K24"/>
    <mergeCell ref="C25:L25"/>
    <mergeCell ref="C27:E27"/>
    <mergeCell ref="F27:K27"/>
    <mergeCell ref="F28:K28"/>
    <mergeCell ref="F29:K29"/>
    <mergeCell ref="F30:K30"/>
    <mergeCell ref="C31:K31"/>
    <mergeCell ref="C32:K32"/>
    <mergeCell ref="C46:L46"/>
    <mergeCell ref="C34:L34"/>
    <mergeCell ref="C35:E35"/>
    <mergeCell ref="F35:K35"/>
    <mergeCell ref="F36:K36"/>
    <mergeCell ref="C37:L37"/>
    <mergeCell ref="C38:K38"/>
    <mergeCell ref="C40:L40"/>
    <mergeCell ref="C42:L42"/>
    <mergeCell ref="C43:L43"/>
    <mergeCell ref="C44:K44"/>
    <mergeCell ref="C45:K45"/>
    <mergeCell ref="B57:F57"/>
    <mergeCell ref="H57:I57"/>
    <mergeCell ref="K57:O57"/>
    <mergeCell ref="C47:L47"/>
    <mergeCell ref="C48:L48"/>
    <mergeCell ref="C49:L49"/>
    <mergeCell ref="C50:E50"/>
    <mergeCell ref="F50:K50"/>
    <mergeCell ref="B54:F54"/>
    <mergeCell ref="K54:O54"/>
    <mergeCell ref="B55:F55"/>
    <mergeCell ref="K55:O55"/>
    <mergeCell ref="B56:F56"/>
    <mergeCell ref="H56:I56"/>
    <mergeCell ref="K56:O56"/>
    <mergeCell ref="B58:F58"/>
    <mergeCell ref="K58:O58"/>
    <mergeCell ref="B59:F59"/>
    <mergeCell ref="K59:O59"/>
    <mergeCell ref="F60:G60"/>
    <mergeCell ref="N60:P60"/>
  </mergeCells>
  <conditionalFormatting sqref="N4">
    <cfRule type="containsText" dxfId="128" priority="1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127" priority="16" operator="containsText" text="Заповніть">
      <formula>NOT(ISERROR(SEARCH("Заповніть",Q38)))</formula>
    </cfRule>
  </conditionalFormatting>
  <conditionalFormatting sqref="Q60:R60">
    <cfRule type="notContainsBlanks" dxfId="126" priority="18" stopIfTrue="1">
      <formula>LEN(TRIM(Q60))&gt;0</formula>
    </cfRule>
  </conditionalFormatting>
  <conditionalFormatting sqref="Q14">
    <cfRule type="containsText" dxfId="125" priority="15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124" priority="14" stopIfTrue="1" operator="equal">
      <formula>0</formula>
    </cfRule>
  </conditionalFormatting>
  <conditionalFormatting sqref="Q12">
    <cfRule type="containsText" dxfId="123" priority="13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122" priority="12" stopIfTrue="1">
      <formula>LEN(TRIM(I61))&gt;0</formula>
    </cfRule>
  </conditionalFormatting>
  <conditionalFormatting sqref="Q37">
    <cfRule type="containsText" dxfId="121" priority="11" stopIfTrue="1" operator="containsText" text="ЗАПОВНІТЬ">
      <formula>NOT(ISERROR(SEARCH("ЗАПОВНІТЬ",Q37)))</formula>
    </cfRule>
  </conditionalFormatting>
  <conditionalFormatting sqref="P54">
    <cfRule type="containsText" dxfId="120" priority="10" stopIfTrue="1" operator="containsText" text="ЗАПОВНІТЬ">
      <formula>NOT(ISERROR(SEARCH("ЗАПОВНІТЬ",P54)))</formula>
    </cfRule>
  </conditionalFormatting>
  <conditionalFormatting sqref="P56">
    <cfRule type="containsText" dxfId="119" priority="9" stopIfTrue="1" operator="containsText" text="ЗАПОВНІТЬ">
      <formula>NOT(ISERROR(SEARCH("ЗАПОВНІТЬ",P56)))</formula>
    </cfRule>
  </conditionalFormatting>
  <conditionalFormatting sqref="P58">
    <cfRule type="containsText" dxfId="118" priority="8" stopIfTrue="1" operator="containsText" text="ЗАПОВНІТЬ">
      <formula>NOT(ISERROR(SEARCH("ЗАПОВНІТЬ",P58)))</formula>
    </cfRule>
  </conditionalFormatting>
  <conditionalFormatting sqref="N61">
    <cfRule type="containsText" dxfId="117" priority="7" stopIfTrue="1" operator="containsText" text="ЗАПОВНІТЬ">
      <formula>NOT(ISERROR(SEARCH("ЗАПОВНІТЬ",N61)))</formula>
    </cfRule>
  </conditionalFormatting>
  <conditionalFormatting sqref="F61">
    <cfRule type="containsText" dxfId="116" priority="6" stopIfTrue="1" operator="containsText" text="ЗАПОВНІТЬ">
      <formula>NOT(ISERROR(SEARCH("ЗАПОВНІТЬ",F61)))</formula>
    </cfRule>
  </conditionalFormatting>
  <conditionalFormatting sqref="Q40:R41">
    <cfRule type="containsText" dxfId="115" priority="5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topLeftCell="A13" zoomScale="70" zoomScaleNormal="70" zoomScaleSheetLayoutView="50" zoomScalePageLayoutView="39" workbookViewId="0">
      <selection activeCell="O41" sqref="O41"/>
    </sheetView>
  </sheetViews>
  <sheetFormatPr defaultColWidth="15.7109375" defaultRowHeight="18.75" x14ac:dyDescent="0.3"/>
  <cols>
    <col min="1" max="1" width="1.7109375" style="99" customWidth="1"/>
    <col min="2" max="2" width="7.8554687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5.42578125" style="45" customWidth="1"/>
    <col min="16" max="16" width="17.855468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4" t="s">
        <v>144</v>
      </c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>
        <f>'1 січ'!H12:P12</f>
        <v>0</v>
      </c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179"/>
      <c r="W12" s="179"/>
      <c r="X12" s="114"/>
      <c r="Y12" s="114"/>
      <c r="Z12" s="114"/>
      <c r="AA12" s="114"/>
      <c r="AB12" s="179"/>
      <c r="AC12" s="179"/>
      <c r="AD12" s="179"/>
    </row>
    <row r="13" spans="1:30" ht="20.25" x14ac:dyDescent="0.3">
      <c r="B13" s="154" t="s">
        <v>13</v>
      </c>
      <c r="C13" s="181"/>
      <c r="D13" s="181"/>
      <c r="E13" s="181"/>
      <c r="F13" s="181"/>
      <c r="G13" s="58"/>
      <c r="H13" s="273">
        <f>'1 січ'!H13:P13</f>
        <v>0</v>
      </c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179"/>
      <c r="W13" s="179"/>
      <c r="X13" s="114"/>
      <c r="Y13" s="114"/>
      <c r="Z13" s="114"/>
      <c r="AA13" s="114"/>
      <c r="AB13" s="179"/>
      <c r="AC13" s="179"/>
      <c r="AD13" s="179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>
        <f>'1 січ'!H14:P14</f>
        <v>0</v>
      </c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219">
        <f>O20+O22+O21+O23</f>
        <v>0</v>
      </c>
      <c r="P19" s="220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204">
        <f>O20+'5 трав'!P20</f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204">
        <f>O21+'5 трав'!P21</f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204">
        <f>O22+'5 трав'!P22</f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204">
        <f>O23+'5 трав'!P23</f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21">
        <f>O27+O29+O28+O30</f>
        <v>0</v>
      </c>
      <c r="P26" s="222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9">
        <f>O27+'5 трав'!P27</f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9">
        <f>O28+'5 трав'!P28</f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9">
        <f>O29+'5 трав'!P29</f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9">
        <f>O30+'5 трав'!P30</f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183"/>
      <c r="M32" s="84" t="s">
        <v>46</v>
      </c>
      <c r="N32" s="82" t="s">
        <v>117</v>
      </c>
      <c r="O32" s="205">
        <v>0</v>
      </c>
      <c r="P32" s="202"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08">
        <f>'5 трав'!O40</f>
        <v>0</v>
      </c>
      <c r="P33" s="204">
        <f>'1 січ'!P33</f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23">
        <f>O35+O36</f>
        <v>0</v>
      </c>
      <c r="P34" s="224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9">
        <f>O35+'5 трав'!P35</f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9">
        <f>O36+'5 трав'!P36</f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225">
        <v>0</v>
      </c>
      <c r="P37" s="224">
        <f>O37+'5 трав'!P37</f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26">
        <f>O38+'5 трав'!P38</f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182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26">
        <f>O39+'5 трав'!P39</f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23">
        <f>(O33+O34-O37)</f>
        <v>0</v>
      </c>
      <c r="P40" s="224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176"/>
      <c r="D41" s="177"/>
      <c r="E41" s="177"/>
      <c r="F41" s="124" t="s">
        <v>135</v>
      </c>
      <c r="G41" s="177"/>
      <c r="H41" s="177"/>
      <c r="I41" s="177"/>
      <c r="J41" s="177"/>
      <c r="K41" s="177"/>
      <c r="L41" s="178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4">
        <f>O42+'5 трав'!P42</f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208">
        <f>'5 трав'!O46</f>
        <v>0</v>
      </c>
      <c r="P43" s="209">
        <f>'1 січ'!P43</f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180"/>
      <c r="M44" s="80" t="s">
        <v>70</v>
      </c>
      <c r="N44" s="29" t="s">
        <v>49</v>
      </c>
      <c r="O44" s="199">
        <v>0</v>
      </c>
      <c r="P44" s="209">
        <f>O44+'5 трав'!P44</f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180"/>
      <c r="M45" s="80" t="s">
        <v>72</v>
      </c>
      <c r="N45" s="29" t="s">
        <v>49</v>
      </c>
      <c r="O45" s="210">
        <v>0</v>
      </c>
      <c r="P45" s="226">
        <f>O45+'5 трав'!P45</f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219">
        <f>O40+O46</f>
        <v>0</v>
      </c>
      <c r="P47" s="220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235"/>
      <c r="L54" s="235"/>
      <c r="M54" s="235"/>
      <c r="N54" s="235"/>
      <c r="O54" s="235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181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235"/>
      <c r="L56" s="235"/>
      <c r="M56" s="235"/>
      <c r="N56" s="235"/>
      <c r="O56" s="235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236"/>
      <c r="L58" s="236"/>
      <c r="M58" s="236"/>
      <c r="N58" s="236"/>
      <c r="O58" s="236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179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B7:H8"/>
    <mergeCell ref="I7:I9"/>
    <mergeCell ref="L7:P9"/>
    <mergeCell ref="B9:H9"/>
    <mergeCell ref="M1:P1"/>
    <mergeCell ref="B2:P2"/>
    <mergeCell ref="B3:P3"/>
    <mergeCell ref="B6:H6"/>
    <mergeCell ref="L6:P6"/>
    <mergeCell ref="F21:K21"/>
    <mergeCell ref="B11:F11"/>
    <mergeCell ref="G11:P11"/>
    <mergeCell ref="B12:G12"/>
    <mergeCell ref="H12:P12"/>
    <mergeCell ref="H13:P13"/>
    <mergeCell ref="B14:E14"/>
    <mergeCell ref="H14:P14"/>
    <mergeCell ref="G15:P15"/>
    <mergeCell ref="C17:L17"/>
    <mergeCell ref="C18:L18"/>
    <mergeCell ref="C20:E20"/>
    <mergeCell ref="F20:K20"/>
    <mergeCell ref="C33:L33"/>
    <mergeCell ref="F22:K22"/>
    <mergeCell ref="F23:K23"/>
    <mergeCell ref="C24:K24"/>
    <mergeCell ref="C25:L25"/>
    <mergeCell ref="C27:E27"/>
    <mergeCell ref="F27:K27"/>
    <mergeCell ref="F28:K28"/>
    <mergeCell ref="F29:K29"/>
    <mergeCell ref="F30:K30"/>
    <mergeCell ref="C31:K31"/>
    <mergeCell ref="C32:K32"/>
    <mergeCell ref="C46:L46"/>
    <mergeCell ref="C34:L34"/>
    <mergeCell ref="C35:E35"/>
    <mergeCell ref="F35:K35"/>
    <mergeCell ref="F36:K36"/>
    <mergeCell ref="C37:L37"/>
    <mergeCell ref="C38:K38"/>
    <mergeCell ref="C40:L40"/>
    <mergeCell ref="C42:L42"/>
    <mergeCell ref="C43:L43"/>
    <mergeCell ref="C44:K44"/>
    <mergeCell ref="C45:K45"/>
    <mergeCell ref="B57:F57"/>
    <mergeCell ref="H57:I57"/>
    <mergeCell ref="K57:O57"/>
    <mergeCell ref="C47:L47"/>
    <mergeCell ref="C48:L48"/>
    <mergeCell ref="C49:L49"/>
    <mergeCell ref="C50:E50"/>
    <mergeCell ref="F50:K50"/>
    <mergeCell ref="B54:F54"/>
    <mergeCell ref="K54:O54"/>
    <mergeCell ref="B55:F55"/>
    <mergeCell ref="K55:O55"/>
    <mergeCell ref="B56:F56"/>
    <mergeCell ref="H56:I56"/>
    <mergeCell ref="K56:O56"/>
    <mergeCell ref="B58:F58"/>
    <mergeCell ref="K58:O58"/>
    <mergeCell ref="B59:F59"/>
    <mergeCell ref="K59:O59"/>
    <mergeCell ref="F60:G60"/>
    <mergeCell ref="N60:P60"/>
  </mergeCells>
  <conditionalFormatting sqref="N4">
    <cfRule type="containsText" dxfId="114" priority="1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113" priority="16" operator="containsText" text="Заповніть">
      <formula>NOT(ISERROR(SEARCH("Заповніть",Q38)))</formula>
    </cfRule>
  </conditionalFormatting>
  <conditionalFormatting sqref="Q60:R60">
    <cfRule type="notContainsBlanks" dxfId="112" priority="18" stopIfTrue="1">
      <formula>LEN(TRIM(Q60))&gt;0</formula>
    </cfRule>
  </conditionalFormatting>
  <conditionalFormatting sqref="Q14">
    <cfRule type="containsText" dxfId="111" priority="15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110" priority="14" stopIfTrue="1" operator="equal">
      <formula>0</formula>
    </cfRule>
  </conditionalFormatting>
  <conditionalFormatting sqref="Q12">
    <cfRule type="containsText" dxfId="109" priority="13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108" priority="12" stopIfTrue="1">
      <formula>LEN(TRIM(I61))&gt;0</formula>
    </cfRule>
  </conditionalFormatting>
  <conditionalFormatting sqref="Q37">
    <cfRule type="containsText" dxfId="107" priority="11" stopIfTrue="1" operator="containsText" text="ЗАПОВНІТЬ">
      <formula>NOT(ISERROR(SEARCH("ЗАПОВНІТЬ",Q37)))</formula>
    </cfRule>
  </conditionalFormatting>
  <conditionalFormatting sqref="P54">
    <cfRule type="containsText" dxfId="106" priority="10" stopIfTrue="1" operator="containsText" text="ЗАПОВНІТЬ">
      <formula>NOT(ISERROR(SEARCH("ЗАПОВНІТЬ",P54)))</formula>
    </cfRule>
  </conditionalFormatting>
  <conditionalFormatting sqref="P56">
    <cfRule type="containsText" dxfId="105" priority="9" stopIfTrue="1" operator="containsText" text="ЗАПОВНІТЬ">
      <formula>NOT(ISERROR(SEARCH("ЗАПОВНІТЬ",P56)))</formula>
    </cfRule>
  </conditionalFormatting>
  <conditionalFormatting sqref="P58">
    <cfRule type="containsText" dxfId="104" priority="8" stopIfTrue="1" operator="containsText" text="ЗАПОВНІТЬ">
      <formula>NOT(ISERROR(SEARCH("ЗАПОВНІТЬ",P58)))</formula>
    </cfRule>
  </conditionalFormatting>
  <conditionalFormatting sqref="N61">
    <cfRule type="containsText" dxfId="103" priority="7" stopIfTrue="1" operator="containsText" text="ЗАПОВНІТЬ">
      <formula>NOT(ISERROR(SEARCH("ЗАПОВНІТЬ",N61)))</formula>
    </cfRule>
  </conditionalFormatting>
  <conditionalFormatting sqref="F61">
    <cfRule type="containsText" dxfId="102" priority="6" stopIfTrue="1" operator="containsText" text="ЗАПОВНІТЬ">
      <formula>NOT(ISERROR(SEARCH("ЗАПОВНІТЬ",F61)))</formula>
    </cfRule>
  </conditionalFormatting>
  <conditionalFormatting sqref="Q40:R41">
    <cfRule type="containsText" dxfId="101" priority="5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zoomScale="70" zoomScaleNormal="70" zoomScaleSheetLayoutView="50" zoomScalePageLayoutView="39" workbookViewId="0">
      <selection activeCell="J4" sqref="J4"/>
    </sheetView>
  </sheetViews>
  <sheetFormatPr defaultColWidth="15.7109375" defaultRowHeight="18.75" x14ac:dyDescent="0.3"/>
  <cols>
    <col min="1" max="1" width="1.7109375" style="99" customWidth="1"/>
    <col min="2" max="2" width="7.8554687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5.42578125" style="45" customWidth="1"/>
    <col min="16" max="16" width="17.855468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4" t="s">
        <v>145</v>
      </c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>
        <f>'1 січ'!H12:P12</f>
        <v>0</v>
      </c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179"/>
      <c r="W12" s="179"/>
      <c r="X12" s="114"/>
      <c r="Y12" s="114"/>
      <c r="Z12" s="114"/>
      <c r="AA12" s="114"/>
      <c r="AB12" s="179"/>
      <c r="AC12" s="179"/>
      <c r="AD12" s="179"/>
    </row>
    <row r="13" spans="1:30" ht="20.25" x14ac:dyDescent="0.3">
      <c r="B13" s="154" t="s">
        <v>13</v>
      </c>
      <c r="C13" s="181"/>
      <c r="D13" s="181"/>
      <c r="E13" s="181"/>
      <c r="F13" s="181"/>
      <c r="G13" s="58"/>
      <c r="H13" s="273">
        <f>'1 січ'!H13:P13</f>
        <v>0</v>
      </c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179"/>
      <c r="W13" s="179"/>
      <c r="X13" s="114"/>
      <c r="Y13" s="114"/>
      <c r="Z13" s="114"/>
      <c r="AA13" s="114"/>
      <c r="AB13" s="179"/>
      <c r="AC13" s="179"/>
      <c r="AD13" s="179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>
        <f>'1 січ'!H14:P14</f>
        <v>0</v>
      </c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219">
        <f>O20+O22+O21+O23</f>
        <v>0</v>
      </c>
      <c r="P19" s="220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204">
        <f>O20+'6 чер'!P20</f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204">
        <f>O21+'6 чер'!P21</f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204">
        <f>O22+'6 чер'!P22</f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204">
        <f>O23+'6 чер'!P23</f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21">
        <f>O27+O29+O28+O30</f>
        <v>0</v>
      </c>
      <c r="P26" s="222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9">
        <f>O27+'6 чер'!P27</f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9">
        <f>O28+'6 чер'!P28</f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9">
        <f>O29+'6 чер'!P29</f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9">
        <f>O30+'6 чер'!P30</f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183"/>
      <c r="M32" s="84" t="s">
        <v>46</v>
      </c>
      <c r="N32" s="82" t="s">
        <v>117</v>
      </c>
      <c r="O32" s="205">
        <v>0</v>
      </c>
      <c r="P32" s="202"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08">
        <f>'6 чер'!O40</f>
        <v>0</v>
      </c>
      <c r="P33" s="204">
        <f>'1 січ'!P33</f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23">
        <f>O35+O36</f>
        <v>0</v>
      </c>
      <c r="P34" s="224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9">
        <f>O35+'6 чер'!P35</f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9">
        <f>O36+'6 чер'!P36</f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225">
        <v>0</v>
      </c>
      <c r="P37" s="224">
        <f>O37+'6 чер'!P37</f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26">
        <f>O38+'6 чер'!P38</f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182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26">
        <f>O39+'6 чер'!P39</f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23">
        <f>(O33+O34-O37)</f>
        <v>0</v>
      </c>
      <c r="P40" s="224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176"/>
      <c r="D41" s="177"/>
      <c r="E41" s="177"/>
      <c r="F41" s="124" t="s">
        <v>135</v>
      </c>
      <c r="G41" s="177"/>
      <c r="H41" s="177"/>
      <c r="I41" s="177"/>
      <c r="J41" s="177"/>
      <c r="K41" s="177"/>
      <c r="L41" s="178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4">
        <f>O42+'6 чер'!P42</f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208">
        <f>'6 чер'!O46</f>
        <v>0</v>
      </c>
      <c r="P43" s="209">
        <f>'1 січ'!P43</f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180"/>
      <c r="M44" s="80" t="s">
        <v>70</v>
      </c>
      <c r="N44" s="29" t="s">
        <v>49</v>
      </c>
      <c r="O44" s="199">
        <v>0</v>
      </c>
      <c r="P44" s="209">
        <f>O44+'6 чер'!P44</f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180"/>
      <c r="M45" s="80" t="s">
        <v>72</v>
      </c>
      <c r="N45" s="29" t="s">
        <v>49</v>
      </c>
      <c r="O45" s="210">
        <v>0</v>
      </c>
      <c r="P45" s="226">
        <f>O45+'6 чер'!P45</f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219">
        <f>O40+O46</f>
        <v>0</v>
      </c>
      <c r="P47" s="220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235"/>
      <c r="L54" s="235"/>
      <c r="M54" s="235"/>
      <c r="N54" s="235"/>
      <c r="O54" s="235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181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235"/>
      <c r="L56" s="235"/>
      <c r="M56" s="235"/>
      <c r="N56" s="235"/>
      <c r="O56" s="235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236"/>
      <c r="L58" s="236"/>
      <c r="M58" s="236"/>
      <c r="N58" s="236"/>
      <c r="O58" s="236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179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B7:H8"/>
    <mergeCell ref="I7:I9"/>
    <mergeCell ref="L7:P9"/>
    <mergeCell ref="B9:H9"/>
    <mergeCell ref="M1:P1"/>
    <mergeCell ref="B2:P2"/>
    <mergeCell ref="B3:P3"/>
    <mergeCell ref="B6:H6"/>
    <mergeCell ref="L6:P6"/>
    <mergeCell ref="F21:K21"/>
    <mergeCell ref="B11:F11"/>
    <mergeCell ref="G11:P11"/>
    <mergeCell ref="B12:G12"/>
    <mergeCell ref="H12:P12"/>
    <mergeCell ref="H13:P13"/>
    <mergeCell ref="B14:E14"/>
    <mergeCell ref="H14:P14"/>
    <mergeCell ref="G15:P15"/>
    <mergeCell ref="C17:L17"/>
    <mergeCell ref="C18:L18"/>
    <mergeCell ref="C20:E20"/>
    <mergeCell ref="F20:K20"/>
    <mergeCell ref="C33:L33"/>
    <mergeCell ref="F22:K22"/>
    <mergeCell ref="F23:K23"/>
    <mergeCell ref="C24:K24"/>
    <mergeCell ref="C25:L25"/>
    <mergeCell ref="C27:E27"/>
    <mergeCell ref="F27:K27"/>
    <mergeCell ref="F28:K28"/>
    <mergeCell ref="F29:K29"/>
    <mergeCell ref="F30:K30"/>
    <mergeCell ref="C31:K31"/>
    <mergeCell ref="C32:K32"/>
    <mergeCell ref="C46:L46"/>
    <mergeCell ref="C34:L34"/>
    <mergeCell ref="C35:E35"/>
    <mergeCell ref="F35:K35"/>
    <mergeCell ref="F36:K36"/>
    <mergeCell ref="C37:L37"/>
    <mergeCell ref="C38:K38"/>
    <mergeCell ref="C40:L40"/>
    <mergeCell ref="C42:L42"/>
    <mergeCell ref="C43:L43"/>
    <mergeCell ref="C44:K44"/>
    <mergeCell ref="C45:K45"/>
    <mergeCell ref="B57:F57"/>
    <mergeCell ref="H57:I57"/>
    <mergeCell ref="K57:O57"/>
    <mergeCell ref="C47:L47"/>
    <mergeCell ref="C48:L48"/>
    <mergeCell ref="C49:L49"/>
    <mergeCell ref="C50:E50"/>
    <mergeCell ref="F50:K50"/>
    <mergeCell ref="B54:F54"/>
    <mergeCell ref="K54:O54"/>
    <mergeCell ref="B55:F55"/>
    <mergeCell ref="K55:O55"/>
    <mergeCell ref="B56:F56"/>
    <mergeCell ref="H56:I56"/>
    <mergeCell ref="K56:O56"/>
    <mergeCell ref="B58:F58"/>
    <mergeCell ref="K58:O58"/>
    <mergeCell ref="B59:F59"/>
    <mergeCell ref="K59:O59"/>
    <mergeCell ref="F60:G60"/>
    <mergeCell ref="N60:P60"/>
  </mergeCells>
  <conditionalFormatting sqref="N4">
    <cfRule type="containsText" dxfId="100" priority="1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99" priority="16" operator="containsText" text="Заповніть">
      <formula>NOT(ISERROR(SEARCH("Заповніть",Q38)))</formula>
    </cfRule>
  </conditionalFormatting>
  <conditionalFormatting sqref="Q60:R60">
    <cfRule type="notContainsBlanks" dxfId="98" priority="18" stopIfTrue="1">
      <formula>LEN(TRIM(Q60))&gt;0</formula>
    </cfRule>
  </conditionalFormatting>
  <conditionalFormatting sqref="Q14">
    <cfRule type="containsText" dxfId="97" priority="15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96" priority="14" stopIfTrue="1" operator="equal">
      <formula>0</formula>
    </cfRule>
  </conditionalFormatting>
  <conditionalFormatting sqref="Q12">
    <cfRule type="containsText" dxfId="95" priority="13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94" priority="12" stopIfTrue="1">
      <formula>LEN(TRIM(I61))&gt;0</formula>
    </cfRule>
  </conditionalFormatting>
  <conditionalFormatting sqref="Q37">
    <cfRule type="containsText" dxfId="93" priority="11" stopIfTrue="1" operator="containsText" text="ЗАПОВНІТЬ">
      <formula>NOT(ISERROR(SEARCH("ЗАПОВНІТЬ",Q37)))</formula>
    </cfRule>
  </conditionalFormatting>
  <conditionalFormatting sqref="P54">
    <cfRule type="containsText" dxfId="92" priority="10" stopIfTrue="1" operator="containsText" text="ЗАПОВНІТЬ">
      <formula>NOT(ISERROR(SEARCH("ЗАПОВНІТЬ",P54)))</formula>
    </cfRule>
  </conditionalFormatting>
  <conditionalFormatting sqref="P56">
    <cfRule type="containsText" dxfId="91" priority="9" stopIfTrue="1" operator="containsText" text="ЗАПОВНІТЬ">
      <formula>NOT(ISERROR(SEARCH("ЗАПОВНІТЬ",P56)))</formula>
    </cfRule>
  </conditionalFormatting>
  <conditionalFormatting sqref="P58">
    <cfRule type="containsText" dxfId="90" priority="8" stopIfTrue="1" operator="containsText" text="ЗАПОВНІТЬ">
      <formula>NOT(ISERROR(SEARCH("ЗАПОВНІТЬ",P58)))</formula>
    </cfRule>
  </conditionalFormatting>
  <conditionalFormatting sqref="N61">
    <cfRule type="containsText" dxfId="89" priority="7" stopIfTrue="1" operator="containsText" text="ЗАПОВНІТЬ">
      <formula>NOT(ISERROR(SEARCH("ЗАПОВНІТЬ",N61)))</formula>
    </cfRule>
  </conditionalFormatting>
  <conditionalFormatting sqref="F61">
    <cfRule type="containsText" dxfId="88" priority="6" stopIfTrue="1" operator="containsText" text="ЗАПОВНІТЬ">
      <formula>NOT(ISERROR(SEARCH("ЗАПОВНІТЬ",F61)))</formula>
    </cfRule>
  </conditionalFormatting>
  <conditionalFormatting sqref="Q40:R41">
    <cfRule type="containsText" dxfId="87" priority="5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7"/>
  <sheetViews>
    <sheetView showGridLines="0" zoomScale="70" zoomScaleNormal="70" zoomScaleSheetLayoutView="50" zoomScalePageLayoutView="39" workbookViewId="0">
      <selection activeCell="J4" sqref="J4"/>
    </sheetView>
  </sheetViews>
  <sheetFormatPr defaultColWidth="15.7109375" defaultRowHeight="18.75" x14ac:dyDescent="0.3"/>
  <cols>
    <col min="1" max="1" width="1.7109375" style="99" customWidth="1"/>
    <col min="2" max="2" width="7.85546875" style="8" customWidth="1"/>
    <col min="3" max="3" width="11.7109375" style="45" customWidth="1"/>
    <col min="4" max="4" width="4.28515625" style="45" customWidth="1"/>
    <col min="5" max="5" width="2.5703125" style="45" customWidth="1"/>
    <col min="6" max="6" width="12" style="45" customWidth="1"/>
    <col min="7" max="7" width="13.7109375" style="45" customWidth="1"/>
    <col min="8" max="8" width="17" style="45" customWidth="1"/>
    <col min="9" max="9" width="23.28515625" style="45" customWidth="1"/>
    <col min="10" max="10" width="8.85546875" style="45" customWidth="1"/>
    <col min="11" max="11" width="5.140625" style="45" customWidth="1"/>
    <col min="12" max="12" width="27.85546875" style="45" customWidth="1"/>
    <col min="13" max="13" width="8" style="8" customWidth="1"/>
    <col min="14" max="14" width="23.28515625" style="45" customWidth="1"/>
    <col min="15" max="15" width="15.42578125" style="45" customWidth="1"/>
    <col min="16" max="16" width="17.85546875" style="45" customWidth="1"/>
    <col min="17" max="17" width="4" style="11" customWidth="1"/>
    <col min="18" max="18" width="11.5703125" style="11" customWidth="1"/>
    <col min="19" max="20" width="15.7109375" style="11"/>
    <col min="21" max="23" width="12" style="99" customWidth="1"/>
    <col min="24" max="27" width="12" style="100" customWidth="1"/>
    <col min="28" max="82" width="12" style="99" customWidth="1"/>
    <col min="83" max="16384" width="15.7109375" style="99"/>
  </cols>
  <sheetData>
    <row r="1" spans="1:30" ht="111.75" customHeight="1" x14ac:dyDescent="0.3">
      <c r="A1" s="97"/>
      <c r="B1" s="98"/>
      <c r="C1" s="9"/>
      <c r="D1" s="9"/>
      <c r="E1" s="9"/>
      <c r="F1" s="9"/>
      <c r="G1" s="9"/>
      <c r="H1" s="9"/>
      <c r="I1" s="9"/>
      <c r="J1" s="9"/>
      <c r="K1" s="99"/>
      <c r="M1" s="248" t="s">
        <v>131</v>
      </c>
      <c r="N1" s="248"/>
      <c r="O1" s="248"/>
      <c r="P1" s="248"/>
      <c r="Q1" s="142"/>
      <c r="R1" s="12"/>
      <c r="S1" s="12"/>
      <c r="T1" s="12"/>
      <c r="U1" s="12"/>
    </row>
    <row r="2" spans="1:30" ht="25.5" customHeight="1" x14ac:dyDescent="0.3">
      <c r="A2" s="97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42"/>
      <c r="R2" s="12"/>
      <c r="S2" s="12"/>
      <c r="T2" s="12"/>
      <c r="U2" s="12"/>
    </row>
    <row r="3" spans="1:30" ht="60" customHeight="1" x14ac:dyDescent="0.3">
      <c r="A3" s="97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42"/>
      <c r="R3" s="12"/>
      <c r="S3" s="12"/>
      <c r="T3" s="12"/>
      <c r="U3" s="12"/>
    </row>
    <row r="4" spans="1:30" ht="23.25" customHeight="1" x14ac:dyDescent="0.3">
      <c r="A4" s="97"/>
      <c r="B4" s="101"/>
      <c r="C4" s="102"/>
      <c r="D4" s="102"/>
      <c r="E4" s="102"/>
      <c r="F4" s="102"/>
      <c r="G4" s="102"/>
      <c r="H4" s="75" t="s">
        <v>2</v>
      </c>
      <c r="I4" s="194" t="s">
        <v>146</v>
      </c>
      <c r="J4" s="76" t="s">
        <v>3</v>
      </c>
      <c r="K4" s="77" t="s">
        <v>4</v>
      </c>
      <c r="L4" s="77"/>
      <c r="M4" s="101"/>
      <c r="N4" s="78"/>
      <c r="O4" s="79"/>
      <c r="P4" s="79"/>
      <c r="Q4" s="142"/>
      <c r="R4" s="12"/>
      <c r="S4" s="12"/>
      <c r="T4" s="12"/>
      <c r="U4" s="12"/>
    </row>
    <row r="5" spans="1:30" x14ac:dyDescent="0.3">
      <c r="A5" s="97"/>
      <c r="B5" s="98"/>
      <c r="C5" s="103"/>
      <c r="D5" s="103"/>
      <c r="E5" s="103"/>
      <c r="F5" s="1" t="s">
        <v>5</v>
      </c>
      <c r="G5" s="1"/>
      <c r="H5" s="9"/>
      <c r="I5" s="57" t="s">
        <v>6</v>
      </c>
      <c r="J5" s="1"/>
      <c r="K5" s="1"/>
      <c r="L5" s="1"/>
      <c r="M5" s="104"/>
      <c r="N5" s="105"/>
      <c r="O5" s="103"/>
      <c r="P5" s="103"/>
      <c r="Q5" s="142"/>
      <c r="R5" s="12"/>
      <c r="S5" s="12"/>
      <c r="T5" s="12"/>
      <c r="U5" s="12"/>
    </row>
    <row r="6" spans="1:30" x14ac:dyDescent="0.3">
      <c r="A6" s="97"/>
      <c r="B6" s="253" t="s">
        <v>7</v>
      </c>
      <c r="C6" s="254"/>
      <c r="D6" s="254"/>
      <c r="E6" s="254"/>
      <c r="F6" s="254"/>
      <c r="G6" s="254"/>
      <c r="H6" s="254"/>
      <c r="I6" s="153" t="s">
        <v>8</v>
      </c>
      <c r="J6" s="106"/>
      <c r="K6" s="107"/>
      <c r="L6" s="255" t="s">
        <v>9</v>
      </c>
      <c r="M6" s="255"/>
      <c r="N6" s="255"/>
      <c r="O6" s="255"/>
      <c r="P6" s="255"/>
      <c r="Q6" s="142"/>
      <c r="R6" s="143"/>
      <c r="S6" s="143"/>
      <c r="T6" s="143"/>
      <c r="U6" s="14"/>
      <c r="V6" s="108"/>
    </row>
    <row r="7" spans="1:30" ht="21" customHeight="1" x14ac:dyDescent="0.3">
      <c r="A7" s="97"/>
      <c r="B7" s="256" t="s">
        <v>106</v>
      </c>
      <c r="C7" s="257"/>
      <c r="D7" s="257"/>
      <c r="E7" s="257"/>
      <c r="F7" s="257"/>
      <c r="G7" s="257"/>
      <c r="H7" s="257"/>
      <c r="I7" s="260" t="s">
        <v>128</v>
      </c>
      <c r="J7" s="109"/>
      <c r="K7" s="109"/>
      <c r="L7" s="263" t="s">
        <v>137</v>
      </c>
      <c r="M7" s="263"/>
      <c r="N7" s="263"/>
      <c r="O7" s="263"/>
      <c r="P7" s="263"/>
      <c r="Q7" s="142"/>
      <c r="R7" s="143"/>
      <c r="S7" s="143"/>
      <c r="T7" s="143"/>
      <c r="U7" s="14"/>
      <c r="V7" s="108"/>
    </row>
    <row r="8" spans="1:30" ht="36.75" customHeight="1" x14ac:dyDescent="0.3">
      <c r="A8" s="97"/>
      <c r="B8" s="258"/>
      <c r="C8" s="259"/>
      <c r="D8" s="259"/>
      <c r="E8" s="259"/>
      <c r="F8" s="259"/>
      <c r="G8" s="259"/>
      <c r="H8" s="259"/>
      <c r="I8" s="261"/>
      <c r="J8" s="109"/>
      <c r="K8" s="110"/>
      <c r="L8" s="263"/>
      <c r="M8" s="263"/>
      <c r="N8" s="263"/>
      <c r="O8" s="263"/>
      <c r="P8" s="263"/>
      <c r="Q8" s="142"/>
      <c r="R8" s="143"/>
      <c r="S8" s="143"/>
      <c r="T8" s="143"/>
      <c r="U8" s="15"/>
      <c r="V8" s="111"/>
    </row>
    <row r="9" spans="1:30" ht="55.5" customHeight="1" x14ac:dyDescent="0.3">
      <c r="A9" s="97"/>
      <c r="B9" s="264" t="s">
        <v>10</v>
      </c>
      <c r="C9" s="265"/>
      <c r="D9" s="265"/>
      <c r="E9" s="265"/>
      <c r="F9" s="265"/>
      <c r="G9" s="265"/>
      <c r="H9" s="265"/>
      <c r="I9" s="262"/>
      <c r="J9" s="109"/>
      <c r="K9" s="110"/>
      <c r="L9" s="263"/>
      <c r="M9" s="263"/>
      <c r="N9" s="263"/>
      <c r="O9" s="263"/>
      <c r="P9" s="263"/>
      <c r="Q9" s="142"/>
      <c r="R9" s="12"/>
      <c r="S9" s="12"/>
      <c r="T9" s="12"/>
      <c r="U9" s="15"/>
      <c r="V9" s="111"/>
    </row>
    <row r="10" spans="1:30" ht="9" customHeight="1" x14ac:dyDescent="0.3">
      <c r="A10" s="97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44"/>
      <c r="R10" s="15"/>
      <c r="S10" s="15"/>
      <c r="T10" s="15"/>
      <c r="U10" s="15"/>
      <c r="V10" s="111"/>
    </row>
    <row r="11" spans="1:30" x14ac:dyDescent="0.3">
      <c r="A11" s="97"/>
      <c r="B11" s="266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12"/>
      <c r="R11" s="15"/>
      <c r="S11" s="15"/>
      <c r="T11" s="15"/>
      <c r="U11" s="15"/>
      <c r="V11" s="111"/>
    </row>
    <row r="12" spans="1:30" ht="20.25" x14ac:dyDescent="0.3">
      <c r="B12" s="269" t="s">
        <v>12</v>
      </c>
      <c r="C12" s="270"/>
      <c r="D12" s="270"/>
      <c r="E12" s="270"/>
      <c r="F12" s="270"/>
      <c r="G12" s="270"/>
      <c r="H12" s="271">
        <f>'1 січ'!H12:P12</f>
        <v>0</v>
      </c>
      <c r="I12" s="271"/>
      <c r="J12" s="271"/>
      <c r="K12" s="271"/>
      <c r="L12" s="271"/>
      <c r="M12" s="271"/>
      <c r="N12" s="271"/>
      <c r="O12" s="271"/>
      <c r="P12" s="272"/>
      <c r="Q12" s="141"/>
      <c r="R12" s="17"/>
      <c r="S12" s="17"/>
      <c r="T12" s="17"/>
      <c r="U12" s="17"/>
      <c r="V12" s="179"/>
      <c r="W12" s="179"/>
      <c r="X12" s="114"/>
      <c r="Y12" s="114"/>
      <c r="Z12" s="114"/>
      <c r="AA12" s="114"/>
      <c r="AB12" s="179"/>
      <c r="AC12" s="179"/>
      <c r="AD12" s="179"/>
    </row>
    <row r="13" spans="1:30" ht="20.25" x14ac:dyDescent="0.3">
      <c r="B13" s="154" t="s">
        <v>13</v>
      </c>
      <c r="C13" s="181"/>
      <c r="D13" s="181"/>
      <c r="E13" s="181"/>
      <c r="F13" s="181"/>
      <c r="G13" s="58"/>
      <c r="H13" s="273">
        <f>'1 січ'!H13:P13</f>
        <v>0</v>
      </c>
      <c r="I13" s="273"/>
      <c r="J13" s="273"/>
      <c r="K13" s="273"/>
      <c r="L13" s="273"/>
      <c r="M13" s="273"/>
      <c r="N13" s="273"/>
      <c r="O13" s="273"/>
      <c r="P13" s="274"/>
      <c r="Q13" s="17"/>
      <c r="R13" s="17"/>
      <c r="S13" s="17"/>
      <c r="T13" s="17"/>
      <c r="U13" s="17"/>
      <c r="V13" s="179"/>
      <c r="W13" s="179"/>
      <c r="X13" s="114"/>
      <c r="Y13" s="114"/>
      <c r="Z13" s="114"/>
      <c r="AA13" s="114"/>
      <c r="AB13" s="179"/>
      <c r="AC13" s="179"/>
      <c r="AD13" s="179"/>
    </row>
    <row r="14" spans="1:30" s="115" customFormat="1" ht="20.25" x14ac:dyDescent="0.3">
      <c r="A14" s="97"/>
      <c r="B14" s="249" t="s">
        <v>14</v>
      </c>
      <c r="C14" s="250"/>
      <c r="D14" s="250"/>
      <c r="E14" s="250"/>
      <c r="F14" s="18"/>
      <c r="G14" s="58"/>
      <c r="H14" s="275">
        <f>'1 січ'!H14:P14</f>
        <v>0</v>
      </c>
      <c r="I14" s="275"/>
      <c r="J14" s="275"/>
      <c r="K14" s="275"/>
      <c r="L14" s="275"/>
      <c r="M14" s="275"/>
      <c r="N14" s="275"/>
      <c r="O14" s="275"/>
      <c r="P14" s="276"/>
      <c r="Q14" s="141"/>
      <c r="R14" s="48"/>
      <c r="S14" s="145"/>
      <c r="T14" s="145"/>
      <c r="U14" s="15"/>
      <c r="V14" s="111"/>
      <c r="W14" s="99"/>
      <c r="X14" s="100"/>
      <c r="Y14" s="100"/>
      <c r="Z14" s="100"/>
      <c r="AA14" s="100"/>
      <c r="AB14" s="99"/>
      <c r="AC14" s="99"/>
      <c r="AD14" s="99"/>
    </row>
    <row r="15" spans="1:30" ht="14.25" customHeight="1" x14ac:dyDescent="0.3">
      <c r="A15" s="116"/>
      <c r="B15" s="155" t="s">
        <v>15</v>
      </c>
      <c r="C15" s="156"/>
      <c r="D15" s="156"/>
      <c r="E15" s="156"/>
      <c r="F15" s="157"/>
      <c r="G15" s="299" t="s">
        <v>129</v>
      </c>
      <c r="H15" s="299"/>
      <c r="I15" s="299"/>
      <c r="J15" s="299"/>
      <c r="K15" s="299"/>
      <c r="L15" s="299"/>
      <c r="M15" s="299"/>
      <c r="N15" s="299"/>
      <c r="O15" s="299"/>
      <c r="P15" s="300"/>
      <c r="Q15" s="13"/>
      <c r="R15" s="146"/>
      <c r="S15" s="146"/>
      <c r="T15" s="146"/>
      <c r="U15" s="20"/>
      <c r="V15" s="117"/>
      <c r="W15" s="115"/>
      <c r="X15" s="118"/>
      <c r="Y15" s="118"/>
      <c r="Z15" s="118"/>
      <c r="AA15" s="118"/>
      <c r="AB15" s="115"/>
      <c r="AC15" s="115"/>
      <c r="AD15" s="115"/>
    </row>
    <row r="16" spans="1:30" s="124" customFormat="1" ht="10.5" customHeight="1" x14ac:dyDescent="0.3">
      <c r="A16" s="119"/>
      <c r="B16" s="120"/>
      <c r="C16" s="121"/>
      <c r="D16" s="121"/>
      <c r="E16" s="121"/>
      <c r="F16" s="122"/>
      <c r="G16" s="122"/>
      <c r="H16" s="122"/>
      <c r="I16" s="122"/>
      <c r="J16" s="122"/>
      <c r="K16" s="122"/>
      <c r="L16" s="122"/>
      <c r="M16" s="123"/>
      <c r="N16" s="122"/>
      <c r="O16" s="122"/>
      <c r="P16" s="122"/>
      <c r="Q16" s="147"/>
      <c r="R16" s="48"/>
      <c r="S16" s="48"/>
      <c r="T16" s="48"/>
      <c r="U16" s="21"/>
      <c r="X16" s="100"/>
      <c r="Y16" s="100"/>
      <c r="Z16" s="100"/>
      <c r="AA16" s="100"/>
    </row>
    <row r="17" spans="1:27" s="115" customFormat="1" ht="50.25" customHeight="1" x14ac:dyDescent="0.2">
      <c r="A17" s="116"/>
      <c r="B17" s="158" t="s">
        <v>16</v>
      </c>
      <c r="C17" s="293" t="s">
        <v>17</v>
      </c>
      <c r="D17" s="294"/>
      <c r="E17" s="294"/>
      <c r="F17" s="294"/>
      <c r="G17" s="294"/>
      <c r="H17" s="294"/>
      <c r="I17" s="294"/>
      <c r="J17" s="294"/>
      <c r="K17" s="294"/>
      <c r="L17" s="295"/>
      <c r="M17" s="159" t="s">
        <v>18</v>
      </c>
      <c r="N17" s="159" t="s">
        <v>19</v>
      </c>
      <c r="O17" s="160" t="s">
        <v>20</v>
      </c>
      <c r="P17" s="161" t="s">
        <v>21</v>
      </c>
      <c r="Q17" s="148"/>
      <c r="R17" s="19"/>
      <c r="S17" s="19"/>
      <c r="T17" s="19"/>
      <c r="U17" s="19"/>
      <c r="X17" s="118"/>
      <c r="Y17" s="118"/>
      <c r="Z17" s="118"/>
      <c r="AA17" s="118"/>
    </row>
    <row r="18" spans="1:27" s="115" customFormat="1" ht="19.5" x14ac:dyDescent="0.2">
      <c r="A18" s="116"/>
      <c r="B18" s="162" t="s">
        <v>22</v>
      </c>
      <c r="C18" s="296" t="s">
        <v>23</v>
      </c>
      <c r="D18" s="297"/>
      <c r="E18" s="297"/>
      <c r="F18" s="297"/>
      <c r="G18" s="297"/>
      <c r="H18" s="297"/>
      <c r="I18" s="297"/>
      <c r="J18" s="297"/>
      <c r="K18" s="297"/>
      <c r="L18" s="298"/>
      <c r="M18" s="2" t="s">
        <v>24</v>
      </c>
      <c r="N18" s="2" t="s">
        <v>25</v>
      </c>
      <c r="O18" s="3">
        <v>1</v>
      </c>
      <c r="P18" s="163" t="s">
        <v>26</v>
      </c>
      <c r="Q18" s="148"/>
      <c r="R18" s="19"/>
      <c r="S18" s="19"/>
      <c r="T18" s="19"/>
      <c r="U18" s="19"/>
      <c r="X18" s="118"/>
      <c r="Y18" s="118"/>
      <c r="Z18" s="118"/>
      <c r="AA18" s="118"/>
    </row>
    <row r="19" spans="1:27" s="115" customFormat="1" x14ac:dyDescent="0.2">
      <c r="A19" s="116"/>
      <c r="B19" s="164" t="s">
        <v>27</v>
      </c>
      <c r="C19" s="59" t="s">
        <v>85</v>
      </c>
      <c r="D19" s="60"/>
      <c r="E19" s="60"/>
      <c r="F19" s="60"/>
      <c r="G19" s="60"/>
      <c r="H19" s="60"/>
      <c r="I19" s="60"/>
      <c r="J19" s="60"/>
      <c r="K19" s="60"/>
      <c r="L19" s="61"/>
      <c r="M19" s="22" t="s">
        <v>28</v>
      </c>
      <c r="N19" s="23" t="s">
        <v>29</v>
      </c>
      <c r="O19" s="219">
        <f>O20+O22+O21+O23</f>
        <v>0</v>
      </c>
      <c r="P19" s="220">
        <f>P20+P22+P21+P23</f>
        <v>0</v>
      </c>
      <c r="Q19" s="148"/>
      <c r="R19" s="19"/>
      <c r="S19" s="19"/>
      <c r="T19" s="19"/>
      <c r="U19" s="19"/>
      <c r="X19" s="118"/>
      <c r="Y19" s="118"/>
      <c r="Z19" s="118"/>
      <c r="AA19" s="118"/>
    </row>
    <row r="20" spans="1:27" s="115" customFormat="1" x14ac:dyDescent="0.2">
      <c r="A20" s="116"/>
      <c r="B20" s="165" t="s">
        <v>30</v>
      </c>
      <c r="C20" s="280" t="s">
        <v>96</v>
      </c>
      <c r="D20" s="281"/>
      <c r="E20" s="281"/>
      <c r="F20" s="282" t="s">
        <v>107</v>
      </c>
      <c r="G20" s="282"/>
      <c r="H20" s="282"/>
      <c r="I20" s="282"/>
      <c r="J20" s="282"/>
      <c r="K20" s="282"/>
      <c r="L20" s="24"/>
      <c r="M20" s="25" t="s">
        <v>31</v>
      </c>
      <c r="N20" s="26" t="s">
        <v>29</v>
      </c>
      <c r="O20" s="197">
        <v>0</v>
      </c>
      <c r="P20" s="204">
        <f>O20+'7 лип'!P20</f>
        <v>0</v>
      </c>
      <c r="Q20" s="148"/>
      <c r="R20" s="19"/>
      <c r="S20" s="19"/>
      <c r="T20" s="19"/>
      <c r="U20" s="19"/>
      <c r="X20" s="118"/>
      <c r="Y20" s="118"/>
      <c r="Z20" s="118"/>
      <c r="AA20" s="118"/>
    </row>
    <row r="21" spans="1:27" s="115" customFormat="1" x14ac:dyDescent="0.2">
      <c r="A21" s="116"/>
      <c r="B21" s="165" t="s">
        <v>32</v>
      </c>
      <c r="C21" s="27"/>
      <c r="D21" s="28"/>
      <c r="E21" s="28"/>
      <c r="F21" s="282" t="s">
        <v>108</v>
      </c>
      <c r="G21" s="282"/>
      <c r="H21" s="282"/>
      <c r="I21" s="282"/>
      <c r="J21" s="282"/>
      <c r="K21" s="282"/>
      <c r="L21" s="24"/>
      <c r="M21" s="80" t="s">
        <v>33</v>
      </c>
      <c r="N21" s="26" t="s">
        <v>29</v>
      </c>
      <c r="O21" s="197">
        <v>0</v>
      </c>
      <c r="P21" s="204">
        <f>O21+'7 лип'!P21</f>
        <v>0</v>
      </c>
      <c r="Q21" s="148"/>
      <c r="R21" s="19"/>
      <c r="S21" s="19"/>
      <c r="T21" s="19"/>
      <c r="U21" s="19"/>
      <c r="X21" s="118"/>
      <c r="Y21" s="118"/>
      <c r="Z21" s="118"/>
      <c r="AA21" s="118"/>
    </row>
    <row r="22" spans="1:27" s="115" customFormat="1" x14ac:dyDescent="0.3">
      <c r="A22" s="116"/>
      <c r="B22" s="166" t="s">
        <v>99</v>
      </c>
      <c r="C22" s="65"/>
      <c r="D22" s="66"/>
      <c r="E22" s="66"/>
      <c r="F22" s="282" t="s">
        <v>132</v>
      </c>
      <c r="G22" s="282"/>
      <c r="H22" s="282"/>
      <c r="I22" s="282"/>
      <c r="J22" s="282"/>
      <c r="K22" s="282"/>
      <c r="L22" s="24"/>
      <c r="M22" s="80" t="s">
        <v>100</v>
      </c>
      <c r="N22" s="26" t="s">
        <v>29</v>
      </c>
      <c r="O22" s="197">
        <v>0</v>
      </c>
      <c r="P22" s="204">
        <f>O22+'7 лип'!P22</f>
        <v>0</v>
      </c>
      <c r="Q22" s="148"/>
      <c r="R22" s="19"/>
      <c r="S22" s="149"/>
      <c r="T22" s="19"/>
      <c r="U22" s="19"/>
      <c r="X22" s="118"/>
      <c r="Y22" s="118"/>
      <c r="Z22" s="118"/>
      <c r="AA22" s="118"/>
    </row>
    <row r="23" spans="1:27" s="115" customFormat="1" x14ac:dyDescent="0.3">
      <c r="A23" s="116"/>
      <c r="B23" s="166" t="s">
        <v>119</v>
      </c>
      <c r="C23" s="65"/>
      <c r="D23" s="66"/>
      <c r="E23" s="66"/>
      <c r="F23" s="282" t="s">
        <v>133</v>
      </c>
      <c r="G23" s="282"/>
      <c r="H23" s="282"/>
      <c r="I23" s="282"/>
      <c r="J23" s="282"/>
      <c r="K23" s="282"/>
      <c r="L23" s="24"/>
      <c r="M23" s="80" t="s">
        <v>118</v>
      </c>
      <c r="N23" s="26" t="s">
        <v>29</v>
      </c>
      <c r="O23" s="197">
        <v>0</v>
      </c>
      <c r="P23" s="204">
        <f>O23+'7 лип'!P23</f>
        <v>0</v>
      </c>
      <c r="Q23" s="148"/>
      <c r="R23" s="19"/>
      <c r="S23" s="149"/>
      <c r="T23" s="19"/>
      <c r="U23" s="19"/>
      <c r="X23" s="118"/>
      <c r="Y23" s="118"/>
      <c r="Z23" s="118"/>
      <c r="AA23" s="118"/>
    </row>
    <row r="24" spans="1:27" s="115" customFormat="1" x14ac:dyDescent="0.3">
      <c r="A24" s="116"/>
      <c r="B24" s="167" t="s">
        <v>26</v>
      </c>
      <c r="C24" s="284" t="s">
        <v>88</v>
      </c>
      <c r="D24" s="283"/>
      <c r="E24" s="283"/>
      <c r="F24" s="283"/>
      <c r="G24" s="283"/>
      <c r="H24" s="283"/>
      <c r="I24" s="283"/>
      <c r="J24" s="283"/>
      <c r="K24" s="283"/>
      <c r="L24" s="24"/>
      <c r="M24" s="25" t="s">
        <v>34</v>
      </c>
      <c r="N24" s="81" t="s">
        <v>117</v>
      </c>
      <c r="O24" s="199">
        <v>0</v>
      </c>
      <c r="P24" s="200">
        <v>0</v>
      </c>
      <c r="Q24" s="148"/>
      <c r="R24" s="19"/>
      <c r="S24" s="149"/>
      <c r="T24" s="19"/>
      <c r="U24" s="19"/>
      <c r="X24" s="118"/>
      <c r="Y24" s="118"/>
      <c r="Z24" s="118"/>
      <c r="AA24" s="118"/>
    </row>
    <row r="25" spans="1:27" s="115" customFormat="1" x14ac:dyDescent="0.3">
      <c r="A25" s="116"/>
      <c r="B25" s="168" t="s">
        <v>35</v>
      </c>
      <c r="C25" s="290" t="s">
        <v>89</v>
      </c>
      <c r="D25" s="286"/>
      <c r="E25" s="286"/>
      <c r="F25" s="286"/>
      <c r="G25" s="286"/>
      <c r="H25" s="286"/>
      <c r="I25" s="286"/>
      <c r="J25" s="286"/>
      <c r="K25" s="286"/>
      <c r="L25" s="291"/>
      <c r="M25" s="30" t="s">
        <v>36</v>
      </c>
      <c r="N25" s="82" t="s">
        <v>117</v>
      </c>
      <c r="O25" s="201">
        <v>0</v>
      </c>
      <c r="P25" s="202">
        <v>0</v>
      </c>
      <c r="Q25" s="148"/>
      <c r="R25" s="19"/>
      <c r="S25" s="149"/>
      <c r="T25" s="19"/>
      <c r="U25" s="19"/>
      <c r="X25" s="118"/>
      <c r="Y25" s="118"/>
      <c r="Z25" s="118"/>
      <c r="AA25" s="118"/>
    </row>
    <row r="26" spans="1:27" s="115" customFormat="1" x14ac:dyDescent="0.3">
      <c r="A26" s="116"/>
      <c r="B26" s="165" t="s">
        <v>37</v>
      </c>
      <c r="C26" s="62" t="s">
        <v>90</v>
      </c>
      <c r="D26" s="60"/>
      <c r="E26" s="60"/>
      <c r="F26" s="60"/>
      <c r="G26" s="60"/>
      <c r="H26" s="60"/>
      <c r="I26" s="60"/>
      <c r="J26" s="60"/>
      <c r="K26" s="60"/>
      <c r="L26" s="32"/>
      <c r="M26" s="33" t="s">
        <v>38</v>
      </c>
      <c r="N26" s="34" t="s">
        <v>29</v>
      </c>
      <c r="O26" s="221">
        <f>O27+O29+O28+O30</f>
        <v>0</v>
      </c>
      <c r="P26" s="222">
        <f>P27+P29+P28+P30</f>
        <v>0</v>
      </c>
      <c r="Q26" s="148"/>
      <c r="R26" s="19"/>
      <c r="S26" s="149"/>
      <c r="T26" s="19"/>
      <c r="U26" s="19"/>
      <c r="X26" s="118"/>
      <c r="Y26" s="118"/>
      <c r="Z26" s="118"/>
      <c r="AA26" s="118"/>
    </row>
    <row r="27" spans="1:27" s="115" customFormat="1" x14ac:dyDescent="0.3">
      <c r="A27" s="116"/>
      <c r="B27" s="167" t="s">
        <v>39</v>
      </c>
      <c r="C27" s="280" t="s">
        <v>96</v>
      </c>
      <c r="D27" s="281"/>
      <c r="E27" s="281"/>
      <c r="F27" s="282" t="s">
        <v>107</v>
      </c>
      <c r="G27" s="282"/>
      <c r="H27" s="282"/>
      <c r="I27" s="282"/>
      <c r="J27" s="282"/>
      <c r="K27" s="282"/>
      <c r="L27" s="24"/>
      <c r="M27" s="25" t="s">
        <v>40</v>
      </c>
      <c r="N27" s="26" t="s">
        <v>29</v>
      </c>
      <c r="O27" s="199">
        <v>0</v>
      </c>
      <c r="P27" s="209">
        <f>O27+'7 лип'!P27</f>
        <v>0</v>
      </c>
      <c r="Q27" s="148"/>
      <c r="R27" s="19"/>
      <c r="S27" s="149"/>
      <c r="T27" s="19"/>
      <c r="U27" s="19"/>
      <c r="X27" s="118"/>
      <c r="Y27" s="118"/>
      <c r="Z27" s="118"/>
      <c r="AA27" s="118"/>
    </row>
    <row r="28" spans="1:27" s="115" customFormat="1" x14ac:dyDescent="0.3">
      <c r="A28" s="116"/>
      <c r="B28" s="167" t="s">
        <v>41</v>
      </c>
      <c r="C28" s="65"/>
      <c r="D28" s="66"/>
      <c r="E28" s="66"/>
      <c r="F28" s="282" t="s">
        <v>108</v>
      </c>
      <c r="G28" s="282"/>
      <c r="H28" s="282"/>
      <c r="I28" s="282"/>
      <c r="J28" s="282"/>
      <c r="K28" s="282"/>
      <c r="L28" s="24"/>
      <c r="M28" s="71" t="s">
        <v>42</v>
      </c>
      <c r="N28" s="26" t="s">
        <v>29</v>
      </c>
      <c r="O28" s="199">
        <v>0</v>
      </c>
      <c r="P28" s="209">
        <f>O28+'7 лип'!P28</f>
        <v>0</v>
      </c>
      <c r="Q28" s="148"/>
      <c r="R28" s="19"/>
      <c r="S28" s="149"/>
      <c r="T28" s="19"/>
      <c r="U28" s="19"/>
      <c r="X28" s="118"/>
      <c r="Y28" s="118"/>
      <c r="Z28" s="118"/>
      <c r="AA28" s="118"/>
    </row>
    <row r="29" spans="1:27" s="115" customFormat="1" x14ac:dyDescent="0.3">
      <c r="A29" s="116"/>
      <c r="B29" s="169" t="s">
        <v>101</v>
      </c>
      <c r="C29" s="27"/>
      <c r="D29" s="28"/>
      <c r="E29" s="28"/>
      <c r="F29" s="282" t="s">
        <v>132</v>
      </c>
      <c r="G29" s="282"/>
      <c r="H29" s="282"/>
      <c r="I29" s="282"/>
      <c r="J29" s="282"/>
      <c r="K29" s="282"/>
      <c r="L29" s="24"/>
      <c r="M29" s="80" t="s">
        <v>102</v>
      </c>
      <c r="N29" s="83" t="s">
        <v>29</v>
      </c>
      <c r="O29" s="199">
        <v>0</v>
      </c>
      <c r="P29" s="209">
        <f>O29+'7 лип'!P29</f>
        <v>0</v>
      </c>
      <c r="Q29" s="148"/>
      <c r="R29" s="19"/>
      <c r="S29" s="149"/>
      <c r="T29" s="19"/>
      <c r="U29" s="19"/>
      <c r="X29" s="118"/>
      <c r="Y29" s="118"/>
      <c r="Z29" s="118"/>
      <c r="AA29" s="118"/>
    </row>
    <row r="30" spans="1:27" s="115" customFormat="1" x14ac:dyDescent="0.3">
      <c r="A30" s="116"/>
      <c r="B30" s="169" t="s">
        <v>120</v>
      </c>
      <c r="C30" s="27"/>
      <c r="D30" s="28"/>
      <c r="E30" s="28"/>
      <c r="F30" s="282" t="s">
        <v>133</v>
      </c>
      <c r="G30" s="282"/>
      <c r="H30" s="282"/>
      <c r="I30" s="282"/>
      <c r="J30" s="282"/>
      <c r="K30" s="282"/>
      <c r="L30" s="24"/>
      <c r="M30" s="80" t="s">
        <v>121</v>
      </c>
      <c r="N30" s="83" t="s">
        <v>29</v>
      </c>
      <c r="O30" s="199">
        <v>0</v>
      </c>
      <c r="P30" s="209">
        <f>O30+'7 лип'!P30</f>
        <v>0</v>
      </c>
      <c r="Q30" s="148"/>
      <c r="R30" s="19"/>
      <c r="S30" s="149"/>
      <c r="T30" s="19"/>
      <c r="U30" s="19"/>
      <c r="X30" s="118"/>
      <c r="Y30" s="118"/>
      <c r="Z30" s="118"/>
      <c r="AA30" s="118"/>
    </row>
    <row r="31" spans="1:27" s="125" customFormat="1" x14ac:dyDescent="0.3">
      <c r="B31" s="167" t="s">
        <v>43</v>
      </c>
      <c r="C31" s="284" t="s">
        <v>91</v>
      </c>
      <c r="D31" s="283"/>
      <c r="E31" s="283"/>
      <c r="F31" s="283"/>
      <c r="G31" s="283"/>
      <c r="H31" s="283"/>
      <c r="I31" s="283"/>
      <c r="J31" s="283"/>
      <c r="K31" s="283"/>
      <c r="L31" s="24"/>
      <c r="M31" s="80" t="s">
        <v>44</v>
      </c>
      <c r="N31" s="81" t="s">
        <v>117</v>
      </c>
      <c r="O31" s="199">
        <v>0</v>
      </c>
      <c r="P31" s="200">
        <v>0</v>
      </c>
      <c r="Q31" s="148"/>
      <c r="R31" s="19"/>
      <c r="S31" s="149"/>
      <c r="T31" s="19"/>
      <c r="U31" s="19"/>
      <c r="V31" s="115"/>
      <c r="X31" s="118"/>
      <c r="Y31" s="118"/>
      <c r="Z31" s="118"/>
      <c r="AA31" s="118"/>
    </row>
    <row r="32" spans="1:27" s="115" customFormat="1" x14ac:dyDescent="0.3">
      <c r="A32" s="116"/>
      <c r="B32" s="168" t="s">
        <v>45</v>
      </c>
      <c r="C32" s="285" t="s">
        <v>92</v>
      </c>
      <c r="D32" s="286"/>
      <c r="E32" s="286"/>
      <c r="F32" s="286"/>
      <c r="G32" s="286"/>
      <c r="H32" s="286"/>
      <c r="I32" s="286"/>
      <c r="J32" s="286"/>
      <c r="K32" s="286"/>
      <c r="L32" s="183"/>
      <c r="M32" s="84" t="s">
        <v>46</v>
      </c>
      <c r="N32" s="82" t="s">
        <v>117</v>
      </c>
      <c r="O32" s="205">
        <v>0</v>
      </c>
      <c r="P32" s="202">
        <v>0</v>
      </c>
      <c r="Q32" s="148"/>
      <c r="R32" s="19"/>
      <c r="S32" s="149"/>
      <c r="T32" s="19"/>
      <c r="U32" s="19"/>
      <c r="X32" s="118"/>
      <c r="Y32" s="118"/>
      <c r="Z32" s="118"/>
      <c r="AA32" s="118"/>
    </row>
    <row r="33" spans="1:30" s="115" customFormat="1" ht="40.5" customHeight="1" x14ac:dyDescent="0.3">
      <c r="A33" s="116"/>
      <c r="B33" s="166" t="s">
        <v>47</v>
      </c>
      <c r="C33" s="287" t="s">
        <v>111</v>
      </c>
      <c r="D33" s="288"/>
      <c r="E33" s="288"/>
      <c r="F33" s="288"/>
      <c r="G33" s="288"/>
      <c r="H33" s="288"/>
      <c r="I33" s="288"/>
      <c r="J33" s="288"/>
      <c r="K33" s="288"/>
      <c r="L33" s="289"/>
      <c r="M33" s="85" t="s">
        <v>48</v>
      </c>
      <c r="N33" s="36" t="s">
        <v>49</v>
      </c>
      <c r="O33" s="208">
        <f>'7 лип'!O40</f>
        <v>0</v>
      </c>
      <c r="P33" s="204">
        <f>'1 січ'!P33</f>
        <v>0</v>
      </c>
      <c r="Q33" s="148"/>
      <c r="R33" s="19"/>
      <c r="S33" s="149"/>
      <c r="T33" s="19"/>
      <c r="U33" s="19"/>
      <c r="X33" s="118"/>
      <c r="Y33" s="118"/>
      <c r="Z33" s="118"/>
      <c r="AA33" s="118"/>
    </row>
    <row r="34" spans="1:30" s="115" customFormat="1" ht="38.25" customHeight="1" x14ac:dyDescent="0.2">
      <c r="A34" s="116"/>
      <c r="B34" s="169" t="s">
        <v>50</v>
      </c>
      <c r="C34" s="243" t="s">
        <v>97</v>
      </c>
      <c r="D34" s="244"/>
      <c r="E34" s="244"/>
      <c r="F34" s="244"/>
      <c r="G34" s="244"/>
      <c r="H34" s="244"/>
      <c r="I34" s="244"/>
      <c r="J34" s="244"/>
      <c r="K34" s="244"/>
      <c r="L34" s="245"/>
      <c r="M34" s="80" t="s">
        <v>51</v>
      </c>
      <c r="N34" s="29" t="s">
        <v>49</v>
      </c>
      <c r="O34" s="223">
        <f>O35+O36</f>
        <v>0</v>
      </c>
      <c r="P34" s="224">
        <f>P35+P36</f>
        <v>0</v>
      </c>
      <c r="Q34" s="148"/>
      <c r="R34" s="19"/>
      <c r="S34" s="19"/>
      <c r="T34" s="19"/>
      <c r="U34" s="19"/>
      <c r="W34" s="115" t="s">
        <v>5</v>
      </c>
      <c r="X34" s="118"/>
      <c r="Y34" s="118"/>
      <c r="Z34" s="118"/>
      <c r="AA34" s="118"/>
    </row>
    <row r="35" spans="1:30" s="125" customFormat="1" x14ac:dyDescent="0.2">
      <c r="B35" s="167" t="s">
        <v>52</v>
      </c>
      <c r="C35" s="280" t="s">
        <v>96</v>
      </c>
      <c r="D35" s="281"/>
      <c r="E35" s="281"/>
      <c r="F35" s="283" t="s">
        <v>86</v>
      </c>
      <c r="G35" s="283"/>
      <c r="H35" s="283"/>
      <c r="I35" s="283"/>
      <c r="J35" s="283"/>
      <c r="K35" s="283"/>
      <c r="L35" s="24"/>
      <c r="M35" s="25" t="s">
        <v>53</v>
      </c>
      <c r="N35" s="29" t="s">
        <v>49</v>
      </c>
      <c r="O35" s="199">
        <v>0</v>
      </c>
      <c r="P35" s="209">
        <f>O35+'7 лип'!P35</f>
        <v>0</v>
      </c>
      <c r="Q35" s="35"/>
      <c r="R35" s="35"/>
      <c r="S35" s="35"/>
      <c r="T35" s="35"/>
      <c r="U35" s="35"/>
      <c r="X35" s="118"/>
      <c r="Y35" s="118"/>
      <c r="Z35" s="118"/>
      <c r="AA35" s="118"/>
    </row>
    <row r="36" spans="1:30" s="125" customFormat="1" x14ac:dyDescent="0.2">
      <c r="B36" s="167" t="s">
        <v>54</v>
      </c>
      <c r="C36" s="27"/>
      <c r="D36" s="28"/>
      <c r="E36" s="28"/>
      <c r="F36" s="283" t="s">
        <v>87</v>
      </c>
      <c r="G36" s="283"/>
      <c r="H36" s="283"/>
      <c r="I36" s="283"/>
      <c r="J36" s="283"/>
      <c r="K36" s="283"/>
      <c r="L36" s="24"/>
      <c r="M36" s="25" t="s">
        <v>55</v>
      </c>
      <c r="N36" s="29" t="s">
        <v>49</v>
      </c>
      <c r="O36" s="199">
        <v>0</v>
      </c>
      <c r="P36" s="209">
        <f>O36+'7 лип'!P36</f>
        <v>0</v>
      </c>
      <c r="Q36" s="35"/>
      <c r="R36" s="35"/>
      <c r="S36" s="35"/>
      <c r="T36" s="35"/>
      <c r="U36" s="35"/>
      <c r="X36" s="118"/>
      <c r="Y36" s="118"/>
      <c r="Z36" s="118"/>
      <c r="AA36" s="118"/>
    </row>
    <row r="37" spans="1:30" ht="38.25" customHeight="1" x14ac:dyDescent="0.3">
      <c r="A37" s="116"/>
      <c r="B37" s="169" t="s">
        <v>56</v>
      </c>
      <c r="C37" s="243" t="s">
        <v>115</v>
      </c>
      <c r="D37" s="244"/>
      <c r="E37" s="244"/>
      <c r="F37" s="244"/>
      <c r="G37" s="244"/>
      <c r="H37" s="244"/>
      <c r="I37" s="244"/>
      <c r="J37" s="244"/>
      <c r="K37" s="244"/>
      <c r="L37" s="245"/>
      <c r="M37" s="80" t="s">
        <v>57</v>
      </c>
      <c r="N37" s="29" t="s">
        <v>49</v>
      </c>
      <c r="O37" s="225">
        <v>0</v>
      </c>
      <c r="P37" s="224">
        <f>O37+'7 лип'!P37</f>
        <v>0</v>
      </c>
      <c r="Q37" s="141" t="str">
        <f>IF(OR(ISBLANK(O20:P25),ISBLANK(O27:P32),ISBLANK(O35:P38),ISBLANK(O42:P45),ISBLANK(O48:P48),ISBLANK(O33:P33),ISBLANK(P35:P38)),"Заповніть ВСІ рядки розділу","")</f>
        <v/>
      </c>
      <c r="R37" s="19"/>
      <c r="S37" s="19"/>
      <c r="T37" s="19"/>
      <c r="U37" s="19"/>
      <c r="V37" s="115"/>
      <c r="W37" s="115"/>
      <c r="X37" s="118"/>
      <c r="Y37" s="118"/>
      <c r="Z37" s="118"/>
      <c r="AA37" s="118"/>
      <c r="AB37" s="115"/>
      <c r="AC37" s="115"/>
      <c r="AD37" s="115"/>
    </row>
    <row r="38" spans="1:30" x14ac:dyDescent="0.3">
      <c r="A38" s="116"/>
      <c r="B38" s="170" t="s">
        <v>58</v>
      </c>
      <c r="C38" s="292" t="s">
        <v>136</v>
      </c>
      <c r="D38" s="282"/>
      <c r="E38" s="282"/>
      <c r="F38" s="282"/>
      <c r="G38" s="282"/>
      <c r="H38" s="282"/>
      <c r="I38" s="282"/>
      <c r="J38" s="282"/>
      <c r="K38" s="282"/>
      <c r="L38" s="86"/>
      <c r="M38" s="80" t="s">
        <v>59</v>
      </c>
      <c r="N38" s="29" t="s">
        <v>49</v>
      </c>
      <c r="O38" s="210">
        <v>0</v>
      </c>
      <c r="P38" s="226">
        <f>O38+'7 лип'!P38</f>
        <v>0</v>
      </c>
      <c r="Q38" s="150"/>
      <c r="R38" s="12"/>
      <c r="S38" s="151"/>
      <c r="T38" s="19"/>
      <c r="U38" s="19"/>
      <c r="V38" s="115"/>
      <c r="W38" s="115"/>
      <c r="X38" s="118"/>
      <c r="Y38" s="118"/>
      <c r="Z38" s="118"/>
      <c r="AA38" s="118"/>
      <c r="AB38" s="115"/>
      <c r="AC38" s="115"/>
      <c r="AD38" s="115"/>
    </row>
    <row r="39" spans="1:30" x14ac:dyDescent="0.3">
      <c r="A39" s="116"/>
      <c r="B39" s="170" t="s">
        <v>94</v>
      </c>
      <c r="C39" s="87"/>
      <c r="D39" s="171"/>
      <c r="E39" s="88"/>
      <c r="F39" s="182" t="s">
        <v>134</v>
      </c>
      <c r="G39" s="88"/>
      <c r="H39" s="88"/>
      <c r="I39" s="88"/>
      <c r="J39" s="88"/>
      <c r="K39" s="88"/>
      <c r="L39" s="86"/>
      <c r="M39" s="80" t="s">
        <v>95</v>
      </c>
      <c r="N39" s="29" t="s">
        <v>49</v>
      </c>
      <c r="O39" s="210">
        <v>0</v>
      </c>
      <c r="P39" s="226">
        <f>O39+'7 лип'!P39</f>
        <v>0</v>
      </c>
      <c r="Q39" s="150"/>
      <c r="R39" s="12"/>
      <c r="S39" s="151"/>
      <c r="T39" s="19"/>
      <c r="U39" s="19"/>
      <c r="V39" s="115"/>
      <c r="W39" s="115"/>
      <c r="X39" s="118"/>
      <c r="Y39" s="118"/>
      <c r="Z39" s="118"/>
      <c r="AA39" s="118"/>
      <c r="AB39" s="115"/>
      <c r="AC39" s="115"/>
      <c r="AD39" s="115"/>
    </row>
    <row r="40" spans="1:30" ht="39.75" customHeight="1" x14ac:dyDescent="0.3">
      <c r="A40" s="116"/>
      <c r="B40" s="169" t="s">
        <v>60</v>
      </c>
      <c r="C40" s="243" t="s">
        <v>112</v>
      </c>
      <c r="D40" s="244"/>
      <c r="E40" s="244"/>
      <c r="F40" s="244"/>
      <c r="G40" s="244"/>
      <c r="H40" s="244"/>
      <c r="I40" s="244"/>
      <c r="J40" s="244"/>
      <c r="K40" s="244"/>
      <c r="L40" s="245"/>
      <c r="M40" s="80" t="s">
        <v>61</v>
      </c>
      <c r="N40" s="29" t="s">
        <v>49</v>
      </c>
      <c r="O40" s="223">
        <f>(O33+O34-O37)</f>
        <v>0</v>
      </c>
      <c r="P40" s="224">
        <f>(P33+P34-P37)</f>
        <v>0</v>
      </c>
      <c r="Q40" s="141" t="str">
        <f>IF(O40="помилка","р.101-р.103 має дорівнювати р.070+р.080-р.090","")</f>
        <v/>
      </c>
      <c r="R40" s="141" t="str">
        <f>IF(P40="помилка","р.101-р.103 має дорівнювати р.070+р.080-р.090","")</f>
        <v/>
      </c>
      <c r="S40" s="151"/>
      <c r="T40" s="19"/>
      <c r="U40" s="19"/>
      <c r="V40" s="115"/>
      <c r="W40" s="115"/>
      <c r="X40" s="118"/>
      <c r="Y40" s="118"/>
      <c r="Z40" s="118"/>
      <c r="AA40" s="118"/>
      <c r="AB40" s="115"/>
      <c r="AC40" s="115"/>
      <c r="AD40" s="115"/>
    </row>
    <row r="41" spans="1:30" x14ac:dyDescent="0.3">
      <c r="A41" s="116"/>
      <c r="B41" s="172" t="s">
        <v>62</v>
      </c>
      <c r="C41" s="176"/>
      <c r="D41" s="177"/>
      <c r="E41" s="177"/>
      <c r="F41" s="124" t="s">
        <v>135</v>
      </c>
      <c r="G41" s="177"/>
      <c r="H41" s="177"/>
      <c r="I41" s="177"/>
      <c r="J41" s="177"/>
      <c r="K41" s="177"/>
      <c r="L41" s="178"/>
      <c r="M41" s="84" t="s">
        <v>63</v>
      </c>
      <c r="N41" s="31" t="s">
        <v>49</v>
      </c>
      <c r="O41" s="201">
        <v>0</v>
      </c>
      <c r="P41" s="212">
        <v>0</v>
      </c>
      <c r="Q41" s="141"/>
      <c r="R41" s="141"/>
      <c r="S41" s="151"/>
      <c r="T41" s="19"/>
      <c r="U41" s="19"/>
      <c r="V41" s="115"/>
      <c r="W41" s="115"/>
      <c r="X41" s="118"/>
      <c r="Y41" s="118"/>
      <c r="Z41" s="118"/>
      <c r="AA41" s="118"/>
      <c r="AB41" s="115"/>
      <c r="AC41" s="115"/>
      <c r="AD41" s="115"/>
    </row>
    <row r="42" spans="1:30" x14ac:dyDescent="0.3">
      <c r="A42" s="116"/>
      <c r="B42" s="166" t="s">
        <v>64</v>
      </c>
      <c r="C42" s="277" t="s">
        <v>98</v>
      </c>
      <c r="D42" s="278"/>
      <c r="E42" s="278"/>
      <c r="F42" s="278"/>
      <c r="G42" s="278"/>
      <c r="H42" s="278"/>
      <c r="I42" s="278"/>
      <c r="J42" s="278"/>
      <c r="K42" s="278"/>
      <c r="L42" s="279"/>
      <c r="M42" s="85" t="s">
        <v>65</v>
      </c>
      <c r="N42" s="36" t="s">
        <v>66</v>
      </c>
      <c r="O42" s="213">
        <v>0</v>
      </c>
      <c r="P42" s="204">
        <f>O42+'7 лип'!P42</f>
        <v>0</v>
      </c>
      <c r="Q42" s="150"/>
      <c r="R42" s="12"/>
      <c r="S42" s="151"/>
      <c r="T42" s="19"/>
      <c r="U42" s="19"/>
      <c r="V42" s="115"/>
      <c r="W42" s="115"/>
      <c r="X42" s="118"/>
      <c r="Y42" s="118"/>
      <c r="Z42" s="118"/>
      <c r="AA42" s="118"/>
      <c r="AB42" s="115"/>
      <c r="AC42" s="115"/>
      <c r="AD42" s="115"/>
    </row>
    <row r="43" spans="1:30" x14ac:dyDescent="0.3">
      <c r="A43" s="116"/>
      <c r="B43" s="169" t="s">
        <v>67</v>
      </c>
      <c r="C43" s="243" t="s">
        <v>116</v>
      </c>
      <c r="D43" s="244"/>
      <c r="E43" s="244"/>
      <c r="F43" s="244"/>
      <c r="G43" s="244"/>
      <c r="H43" s="244"/>
      <c r="I43" s="244"/>
      <c r="J43" s="244"/>
      <c r="K43" s="244"/>
      <c r="L43" s="245"/>
      <c r="M43" s="80" t="s">
        <v>68</v>
      </c>
      <c r="N43" s="29" t="s">
        <v>49</v>
      </c>
      <c r="O43" s="208">
        <f>'7 лип'!O46</f>
        <v>0</v>
      </c>
      <c r="P43" s="209">
        <f>'1 січ'!P43</f>
        <v>0</v>
      </c>
      <c r="Q43" s="150"/>
      <c r="R43" s="12"/>
      <c r="S43" s="151"/>
      <c r="T43" s="19"/>
      <c r="U43" s="19"/>
      <c r="V43" s="115"/>
      <c r="W43" s="115"/>
      <c r="X43" s="118"/>
      <c r="Y43" s="118"/>
      <c r="Z43" s="118"/>
      <c r="AA43" s="118"/>
      <c r="AB43" s="115"/>
      <c r="AC43" s="115"/>
      <c r="AD43" s="115"/>
    </row>
    <row r="44" spans="1:30" x14ac:dyDescent="0.3">
      <c r="A44" s="116"/>
      <c r="B44" s="169" t="s">
        <v>69</v>
      </c>
      <c r="C44" s="243" t="s">
        <v>109</v>
      </c>
      <c r="D44" s="244"/>
      <c r="E44" s="244"/>
      <c r="F44" s="244"/>
      <c r="G44" s="244"/>
      <c r="H44" s="244"/>
      <c r="I44" s="244"/>
      <c r="J44" s="244"/>
      <c r="K44" s="244"/>
      <c r="L44" s="180"/>
      <c r="M44" s="80" t="s">
        <v>70</v>
      </c>
      <c r="N44" s="29" t="s">
        <v>49</v>
      </c>
      <c r="O44" s="199">
        <v>0</v>
      </c>
      <c r="P44" s="209">
        <f>O44+'7 лип'!P44</f>
        <v>0</v>
      </c>
      <c r="Q44" s="150"/>
      <c r="R44" s="12"/>
      <c r="S44" s="151"/>
      <c r="T44" s="19"/>
      <c r="U44" s="64"/>
      <c r="V44" s="115"/>
      <c r="W44" s="115"/>
      <c r="X44" s="118"/>
      <c r="Y44" s="118"/>
      <c r="Z44" s="118"/>
      <c r="AA44" s="118"/>
      <c r="AB44" s="115"/>
      <c r="AC44" s="115"/>
      <c r="AD44" s="115"/>
    </row>
    <row r="45" spans="1:30" x14ac:dyDescent="0.3">
      <c r="A45" s="116"/>
      <c r="B45" s="170" t="s">
        <v>71</v>
      </c>
      <c r="C45" s="243" t="s">
        <v>110</v>
      </c>
      <c r="D45" s="244"/>
      <c r="E45" s="244"/>
      <c r="F45" s="244"/>
      <c r="G45" s="244"/>
      <c r="H45" s="244"/>
      <c r="I45" s="244"/>
      <c r="J45" s="244"/>
      <c r="K45" s="244"/>
      <c r="L45" s="180"/>
      <c r="M45" s="80" t="s">
        <v>72</v>
      </c>
      <c r="N45" s="29" t="s">
        <v>49</v>
      </c>
      <c r="O45" s="210">
        <v>0</v>
      </c>
      <c r="P45" s="226">
        <f>O45+'7 лип'!P45</f>
        <v>0</v>
      </c>
      <c r="Q45" s="150"/>
      <c r="R45" s="12"/>
      <c r="S45" s="151"/>
      <c r="T45" s="19"/>
      <c r="U45" s="19"/>
      <c r="V45" s="115"/>
      <c r="W45" s="115"/>
      <c r="X45" s="118"/>
      <c r="Y45" s="118"/>
      <c r="Z45" s="118"/>
      <c r="AA45" s="118"/>
      <c r="AB45" s="115"/>
      <c r="AC45" s="115"/>
      <c r="AD45" s="115"/>
    </row>
    <row r="46" spans="1:30" x14ac:dyDescent="0.3">
      <c r="A46" s="116"/>
      <c r="B46" s="172" t="s">
        <v>73</v>
      </c>
      <c r="C46" s="303" t="s">
        <v>114</v>
      </c>
      <c r="D46" s="304"/>
      <c r="E46" s="304"/>
      <c r="F46" s="304"/>
      <c r="G46" s="304"/>
      <c r="H46" s="304"/>
      <c r="I46" s="304"/>
      <c r="J46" s="304"/>
      <c r="K46" s="304"/>
      <c r="L46" s="305"/>
      <c r="M46" s="84" t="s">
        <v>74</v>
      </c>
      <c r="N46" s="31" t="s">
        <v>49</v>
      </c>
      <c r="O46" s="214">
        <f>O43+O44-O45</f>
        <v>0</v>
      </c>
      <c r="P46" s="215">
        <f>P43+P44-P45</f>
        <v>0</v>
      </c>
      <c r="Q46" s="150"/>
      <c r="R46" s="12"/>
      <c r="S46" s="151"/>
      <c r="T46" s="19"/>
      <c r="U46" s="19"/>
      <c r="V46" s="115"/>
      <c r="W46" s="115"/>
      <c r="X46" s="118"/>
      <c r="Y46" s="118"/>
      <c r="Z46" s="118"/>
      <c r="AA46" s="118"/>
      <c r="AB46" s="115"/>
      <c r="AC46" s="115"/>
      <c r="AD46" s="115"/>
    </row>
    <row r="47" spans="1:30" x14ac:dyDescent="0.3">
      <c r="A47" s="116"/>
      <c r="B47" s="166" t="s">
        <v>75</v>
      </c>
      <c r="C47" s="230" t="s">
        <v>93</v>
      </c>
      <c r="D47" s="231"/>
      <c r="E47" s="231"/>
      <c r="F47" s="231"/>
      <c r="G47" s="231"/>
      <c r="H47" s="231"/>
      <c r="I47" s="231"/>
      <c r="J47" s="231"/>
      <c r="K47" s="231"/>
      <c r="L47" s="232"/>
      <c r="M47" s="85" t="s">
        <v>76</v>
      </c>
      <c r="N47" s="36" t="s">
        <v>49</v>
      </c>
      <c r="O47" s="219">
        <f>O40+O46</f>
        <v>0</v>
      </c>
      <c r="P47" s="220">
        <f>P40+P46</f>
        <v>0</v>
      </c>
      <c r="Q47" s="150"/>
      <c r="R47" s="12"/>
      <c r="S47" s="151"/>
      <c r="T47" s="19"/>
      <c r="U47" s="19"/>
      <c r="V47" s="115"/>
      <c r="W47" s="115"/>
      <c r="X47" s="118"/>
      <c r="Y47" s="118"/>
      <c r="Z47" s="118"/>
      <c r="AA47" s="118"/>
      <c r="AB47" s="115"/>
      <c r="AC47" s="115"/>
      <c r="AD47" s="115"/>
    </row>
    <row r="48" spans="1:30" x14ac:dyDescent="0.3">
      <c r="A48" s="116"/>
      <c r="B48" s="169" t="s">
        <v>77</v>
      </c>
      <c r="C48" s="230" t="s">
        <v>122</v>
      </c>
      <c r="D48" s="231"/>
      <c r="E48" s="231"/>
      <c r="F48" s="231"/>
      <c r="G48" s="231"/>
      <c r="H48" s="231"/>
      <c r="I48" s="231"/>
      <c r="J48" s="231"/>
      <c r="K48" s="231"/>
      <c r="L48" s="232"/>
      <c r="M48" s="85" t="s">
        <v>78</v>
      </c>
      <c r="N48" s="36" t="s">
        <v>49</v>
      </c>
      <c r="O48" s="216">
        <v>0</v>
      </c>
      <c r="P48" s="217">
        <v>0</v>
      </c>
      <c r="Q48" s="150"/>
      <c r="R48" s="12"/>
      <c r="S48" s="151"/>
      <c r="T48" s="19"/>
      <c r="U48" s="19"/>
      <c r="V48" s="115"/>
      <c r="W48" s="115"/>
      <c r="X48" s="118"/>
      <c r="Y48" s="118"/>
      <c r="Z48" s="118"/>
      <c r="AA48" s="118"/>
      <c r="AB48" s="115"/>
      <c r="AC48" s="115"/>
      <c r="AD48" s="115"/>
    </row>
    <row r="49" spans="1:30" ht="40.5" customHeight="1" x14ac:dyDescent="0.3">
      <c r="A49" s="116"/>
      <c r="B49" s="169" t="s">
        <v>103</v>
      </c>
      <c r="C49" s="243" t="s">
        <v>127</v>
      </c>
      <c r="D49" s="244"/>
      <c r="E49" s="244"/>
      <c r="F49" s="244"/>
      <c r="G49" s="244"/>
      <c r="H49" s="244"/>
      <c r="I49" s="244"/>
      <c r="J49" s="244"/>
      <c r="K49" s="244"/>
      <c r="L49" s="245"/>
      <c r="M49" s="80" t="s">
        <v>104</v>
      </c>
      <c r="N49" s="81" t="s">
        <v>49</v>
      </c>
      <c r="O49" s="208">
        <f>O50+O51</f>
        <v>0</v>
      </c>
      <c r="P49" s="209">
        <f>P50+P51</f>
        <v>0</v>
      </c>
      <c r="Q49" s="150"/>
      <c r="R49" s="12"/>
      <c r="S49" s="151"/>
      <c r="T49" s="19"/>
      <c r="U49" s="19"/>
      <c r="V49" s="115"/>
      <c r="W49" s="115"/>
      <c r="X49" s="118"/>
      <c r="Y49" s="118"/>
      <c r="Z49" s="118"/>
      <c r="AA49" s="118"/>
      <c r="AB49" s="115"/>
      <c r="AC49" s="115"/>
      <c r="AD49" s="115"/>
    </row>
    <row r="50" spans="1:30" x14ac:dyDescent="0.3">
      <c r="A50" s="116"/>
      <c r="B50" s="170" t="s">
        <v>125</v>
      </c>
      <c r="C50" s="301" t="s">
        <v>96</v>
      </c>
      <c r="D50" s="302"/>
      <c r="E50" s="302"/>
      <c r="F50" s="282" t="s">
        <v>86</v>
      </c>
      <c r="G50" s="282"/>
      <c r="H50" s="282"/>
      <c r="I50" s="282"/>
      <c r="J50" s="282"/>
      <c r="K50" s="282"/>
      <c r="L50" s="89"/>
      <c r="M50" s="80" t="s">
        <v>123</v>
      </c>
      <c r="N50" s="81" t="s">
        <v>105</v>
      </c>
      <c r="O50" s="206">
        <v>0</v>
      </c>
      <c r="P50" s="218">
        <v>0</v>
      </c>
      <c r="Q50" s="150"/>
      <c r="R50" s="12"/>
      <c r="S50" s="151"/>
      <c r="T50" s="19"/>
      <c r="U50" s="19"/>
      <c r="V50" s="115"/>
      <c r="W50" s="115"/>
      <c r="X50" s="118"/>
      <c r="Y50" s="118"/>
      <c r="Z50" s="118"/>
      <c r="AA50" s="118"/>
      <c r="AB50" s="115"/>
      <c r="AC50" s="115"/>
      <c r="AD50" s="115"/>
    </row>
    <row r="51" spans="1:30" x14ac:dyDescent="0.3">
      <c r="A51" s="116"/>
      <c r="B51" s="172" t="s">
        <v>126</v>
      </c>
      <c r="C51" s="173"/>
      <c r="D51" s="174"/>
      <c r="E51" s="174"/>
      <c r="F51" s="174" t="s">
        <v>87</v>
      </c>
      <c r="G51" s="174"/>
      <c r="H51" s="174"/>
      <c r="I51" s="174"/>
      <c r="J51" s="174"/>
      <c r="K51" s="174"/>
      <c r="L51" s="175"/>
      <c r="M51" s="84" t="s">
        <v>124</v>
      </c>
      <c r="N51" s="82" t="s">
        <v>49</v>
      </c>
      <c r="O51" s="205">
        <v>0</v>
      </c>
      <c r="P51" s="202">
        <v>0</v>
      </c>
      <c r="Q51" s="150"/>
      <c r="R51" s="12"/>
      <c r="S51" s="151"/>
      <c r="T51" s="19"/>
      <c r="U51" s="19"/>
      <c r="V51" s="115"/>
      <c r="W51" s="115"/>
      <c r="X51" s="118"/>
      <c r="Y51" s="118"/>
      <c r="Z51" s="118"/>
      <c r="AA51" s="118"/>
      <c r="AB51" s="115"/>
      <c r="AC51" s="115"/>
      <c r="AD51" s="115"/>
    </row>
    <row r="52" spans="1:30" x14ac:dyDescent="0.3">
      <c r="A52" s="116"/>
      <c r="B52" s="6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68"/>
      <c r="N52" s="69"/>
      <c r="O52" s="126"/>
      <c r="P52" s="127"/>
      <c r="Q52" s="150"/>
      <c r="R52" s="12"/>
      <c r="S52" s="151"/>
      <c r="T52" s="19"/>
      <c r="U52" s="19"/>
      <c r="V52" s="115"/>
      <c r="W52" s="115"/>
      <c r="X52" s="118"/>
      <c r="Y52" s="118"/>
      <c r="Z52" s="118"/>
      <c r="AA52" s="118"/>
      <c r="AB52" s="115"/>
      <c r="AC52" s="115"/>
      <c r="AD52" s="115"/>
    </row>
    <row r="53" spans="1:30" s="128" customFormat="1" ht="15" customHeight="1" x14ac:dyDescent="0.3">
      <c r="A53" s="125"/>
      <c r="B53" s="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  <c r="N53" s="69"/>
      <c r="O53" s="39"/>
      <c r="P53" s="40"/>
      <c r="Q53" s="141"/>
      <c r="R53" s="35"/>
      <c r="S53" s="35"/>
      <c r="T53" s="35"/>
      <c r="U53" s="35"/>
      <c r="V53" s="125"/>
      <c r="W53" s="125"/>
      <c r="X53" s="118"/>
      <c r="Y53" s="118"/>
      <c r="Z53" s="118"/>
      <c r="AA53" s="118"/>
      <c r="AB53" s="125"/>
      <c r="AC53" s="125"/>
      <c r="AD53" s="125"/>
    </row>
    <row r="54" spans="1:30" s="128" customFormat="1" x14ac:dyDescent="0.3">
      <c r="A54" s="125"/>
      <c r="B54" s="234"/>
      <c r="C54" s="234"/>
      <c r="D54" s="234"/>
      <c r="E54" s="234"/>
      <c r="F54" s="234"/>
      <c r="G54" s="41"/>
      <c r="H54" s="42"/>
      <c r="I54" s="43"/>
      <c r="J54" s="43"/>
      <c r="K54" s="235"/>
      <c r="L54" s="235"/>
      <c r="M54" s="235"/>
      <c r="N54" s="235"/>
      <c r="O54" s="235"/>
      <c r="P54" s="141"/>
      <c r="Q54" s="141"/>
      <c r="R54" s="35"/>
      <c r="S54" s="35"/>
      <c r="T54" s="35"/>
      <c r="U54" s="35"/>
      <c r="V54" s="125"/>
      <c r="W54" s="125"/>
      <c r="X54" s="118"/>
      <c r="Y54" s="118"/>
      <c r="Z54" s="118"/>
      <c r="AA54" s="118"/>
      <c r="AB54" s="125"/>
      <c r="AC54" s="125"/>
      <c r="AD54" s="125"/>
    </row>
    <row r="55" spans="1:30" ht="18.75" customHeight="1" x14ac:dyDescent="0.3">
      <c r="A55" s="125"/>
      <c r="B55" s="233" t="s">
        <v>79</v>
      </c>
      <c r="C55" s="233"/>
      <c r="D55" s="233"/>
      <c r="E55" s="233"/>
      <c r="F55" s="233"/>
      <c r="G55" s="70"/>
      <c r="H55" s="139"/>
      <c r="I55" s="5"/>
      <c r="J55" s="181"/>
      <c r="K55" s="237" t="s">
        <v>80</v>
      </c>
      <c r="L55" s="237"/>
      <c r="M55" s="237"/>
      <c r="N55" s="237"/>
      <c r="O55" s="237"/>
      <c r="P55" s="46"/>
      <c r="Q55" s="147"/>
      <c r="R55" s="48"/>
      <c r="S55" s="21"/>
      <c r="T55" s="21"/>
      <c r="U55" s="63"/>
      <c r="V55" s="124"/>
    </row>
    <row r="56" spans="1:30" ht="34.5" customHeight="1" x14ac:dyDescent="0.3">
      <c r="A56" s="97"/>
      <c r="B56" s="234"/>
      <c r="C56" s="234"/>
      <c r="D56" s="234"/>
      <c r="E56" s="234"/>
      <c r="F56" s="234"/>
      <c r="G56" s="41"/>
      <c r="H56" s="247"/>
      <c r="I56" s="247"/>
      <c r="J56" s="44"/>
      <c r="K56" s="235"/>
      <c r="L56" s="235"/>
      <c r="M56" s="235"/>
      <c r="N56" s="235"/>
      <c r="O56" s="235"/>
      <c r="P56" s="141"/>
      <c r="Q56" s="152"/>
      <c r="R56" s="56"/>
      <c r="S56" s="21"/>
      <c r="T56" s="21"/>
      <c r="U56" s="21"/>
      <c r="V56" s="124"/>
    </row>
    <row r="57" spans="1:30" s="131" customFormat="1" ht="18.75" customHeight="1" x14ac:dyDescent="0.3">
      <c r="A57" s="113"/>
      <c r="B57" s="239" t="s">
        <v>81</v>
      </c>
      <c r="C57" s="240"/>
      <c r="D57" s="240"/>
      <c r="E57" s="240"/>
      <c r="F57" s="240"/>
      <c r="G57" s="140"/>
      <c r="H57" s="241"/>
      <c r="I57" s="241"/>
      <c r="J57" s="7"/>
      <c r="K57" s="242" t="s">
        <v>82</v>
      </c>
      <c r="L57" s="242"/>
      <c r="M57" s="242"/>
      <c r="N57" s="242"/>
      <c r="O57" s="242"/>
      <c r="P57" s="47"/>
      <c r="Q57" s="147"/>
      <c r="R57" s="48"/>
      <c r="S57" s="48"/>
      <c r="T57" s="48"/>
      <c r="U57" s="48"/>
      <c r="V57" s="130"/>
      <c r="X57" s="129"/>
      <c r="Y57" s="129"/>
      <c r="Z57" s="129"/>
      <c r="AA57" s="129"/>
    </row>
    <row r="58" spans="1:30" ht="29.25" customHeight="1" x14ac:dyDescent="0.3">
      <c r="A58" s="97"/>
      <c r="B58" s="234"/>
      <c r="C58" s="234"/>
      <c r="D58" s="234"/>
      <c r="E58" s="234"/>
      <c r="F58" s="234"/>
      <c r="G58" s="41"/>
      <c r="H58" s="17"/>
      <c r="I58" s="49"/>
      <c r="J58" s="49"/>
      <c r="K58" s="236"/>
      <c r="L58" s="236"/>
      <c r="M58" s="236"/>
      <c r="N58" s="236"/>
      <c r="O58" s="236"/>
      <c r="P58" s="141"/>
      <c r="Q58" s="147"/>
      <c r="R58" s="48"/>
      <c r="S58" s="21"/>
      <c r="T58" s="21"/>
      <c r="U58" s="21"/>
      <c r="V58" s="124"/>
    </row>
    <row r="59" spans="1:30" ht="18.75" customHeight="1" x14ac:dyDescent="0.3">
      <c r="A59" s="97"/>
      <c r="B59" s="238" t="s">
        <v>83</v>
      </c>
      <c r="C59" s="238"/>
      <c r="D59" s="238"/>
      <c r="E59" s="238"/>
      <c r="F59" s="238"/>
      <c r="G59" s="132"/>
      <c r="H59" s="179"/>
      <c r="I59" s="114"/>
      <c r="J59" s="132"/>
      <c r="K59" s="237" t="s">
        <v>82</v>
      </c>
      <c r="L59" s="237"/>
      <c r="M59" s="237"/>
      <c r="N59" s="237"/>
      <c r="O59" s="237"/>
      <c r="P59" s="9"/>
      <c r="Q59" s="152"/>
      <c r="R59" s="56"/>
      <c r="S59" s="55"/>
      <c r="T59" s="56"/>
      <c r="U59" s="51"/>
      <c r="V59" s="124"/>
    </row>
    <row r="60" spans="1:30" ht="36.75" customHeight="1" x14ac:dyDescent="0.3">
      <c r="A60" s="97"/>
      <c r="B60" s="72" t="s">
        <v>84</v>
      </c>
      <c r="C60" s="52"/>
      <c r="D60" s="52"/>
      <c r="E60" s="99"/>
      <c r="F60" s="246"/>
      <c r="G60" s="246"/>
      <c r="H60" s="134" t="s">
        <v>130</v>
      </c>
      <c r="I60" s="74"/>
      <c r="J60" s="135"/>
      <c r="K60" s="135"/>
      <c r="L60" s="73" t="s">
        <v>113</v>
      </c>
      <c r="M60" s="73"/>
      <c r="N60" s="229"/>
      <c r="O60" s="229"/>
      <c r="P60" s="229"/>
      <c r="Q60" s="54"/>
      <c r="R60" s="54"/>
      <c r="S60" s="152"/>
      <c r="T60" s="56"/>
      <c r="U60" s="55"/>
      <c r="V60" s="136"/>
      <c r="W60" s="133"/>
    </row>
    <row r="61" spans="1:30" ht="24" customHeight="1" x14ac:dyDescent="0.3">
      <c r="A61" s="97"/>
      <c r="B61" s="97"/>
      <c r="C61" s="99"/>
      <c r="D61" s="99"/>
      <c r="E61" s="99"/>
      <c r="F61" s="16"/>
      <c r="G61" s="9"/>
      <c r="H61" s="53"/>
      <c r="I61" s="137"/>
      <c r="J61" s="132"/>
      <c r="K61" s="99"/>
      <c r="M61" s="99"/>
      <c r="N61" s="16"/>
      <c r="O61" s="8"/>
      <c r="Q61" s="50"/>
      <c r="R61" s="50"/>
      <c r="S61" s="147"/>
      <c r="T61" s="48"/>
      <c r="U61" s="21"/>
      <c r="V61" s="124"/>
      <c r="W61" s="124"/>
    </row>
    <row r="62" spans="1:30" x14ac:dyDescent="0.3">
      <c r="A62" s="97"/>
      <c r="Q62" s="10"/>
    </row>
    <row r="63" spans="1:30" x14ac:dyDescent="0.3">
      <c r="A63" s="97"/>
    </row>
    <row r="64" spans="1:30" x14ac:dyDescent="0.3">
      <c r="A64" s="97"/>
    </row>
    <row r="67" spans="1:82" s="11" customFormat="1" ht="42.75" customHeight="1" x14ac:dyDescent="0.3">
      <c r="A67" s="99"/>
      <c r="B67" s="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8"/>
      <c r="N67" s="45"/>
      <c r="O67" s="45"/>
      <c r="P67" s="45"/>
      <c r="U67" s="99"/>
      <c r="V67" s="99"/>
      <c r="W67" s="99"/>
      <c r="X67" s="100"/>
      <c r="Y67" s="100"/>
      <c r="Z67" s="100"/>
      <c r="AA67" s="100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</row>
  </sheetData>
  <sheetProtection password="CF42" sheet="1" objects="1" scenarios="1" selectLockedCells="1"/>
  <mergeCells count="67">
    <mergeCell ref="B7:H8"/>
    <mergeCell ref="I7:I9"/>
    <mergeCell ref="L7:P9"/>
    <mergeCell ref="B9:H9"/>
    <mergeCell ref="M1:P1"/>
    <mergeCell ref="B2:P2"/>
    <mergeCell ref="B3:P3"/>
    <mergeCell ref="B6:H6"/>
    <mergeCell ref="L6:P6"/>
    <mergeCell ref="F21:K21"/>
    <mergeCell ref="B11:F11"/>
    <mergeCell ref="G11:P11"/>
    <mergeCell ref="B12:G12"/>
    <mergeCell ref="H12:P12"/>
    <mergeCell ref="H13:P13"/>
    <mergeCell ref="B14:E14"/>
    <mergeCell ref="H14:P14"/>
    <mergeCell ref="G15:P15"/>
    <mergeCell ref="C17:L17"/>
    <mergeCell ref="C18:L18"/>
    <mergeCell ref="C20:E20"/>
    <mergeCell ref="F20:K20"/>
    <mergeCell ref="C33:L33"/>
    <mergeCell ref="F22:K22"/>
    <mergeCell ref="F23:K23"/>
    <mergeCell ref="C24:K24"/>
    <mergeCell ref="C25:L25"/>
    <mergeCell ref="C27:E27"/>
    <mergeCell ref="F27:K27"/>
    <mergeCell ref="F28:K28"/>
    <mergeCell ref="F29:K29"/>
    <mergeCell ref="F30:K30"/>
    <mergeCell ref="C31:K31"/>
    <mergeCell ref="C32:K32"/>
    <mergeCell ref="C46:L46"/>
    <mergeCell ref="C34:L34"/>
    <mergeCell ref="C35:E35"/>
    <mergeCell ref="F35:K35"/>
    <mergeCell ref="F36:K36"/>
    <mergeCell ref="C37:L37"/>
    <mergeCell ref="C38:K38"/>
    <mergeCell ref="C40:L40"/>
    <mergeCell ref="C42:L42"/>
    <mergeCell ref="C43:L43"/>
    <mergeCell ref="C44:K44"/>
    <mergeCell ref="C45:K45"/>
    <mergeCell ref="B57:F57"/>
    <mergeCell ref="H57:I57"/>
    <mergeCell ref="K57:O57"/>
    <mergeCell ref="C47:L47"/>
    <mergeCell ref="C48:L48"/>
    <mergeCell ref="C49:L49"/>
    <mergeCell ref="C50:E50"/>
    <mergeCell ref="F50:K50"/>
    <mergeCell ref="B54:F54"/>
    <mergeCell ref="K54:O54"/>
    <mergeCell ref="B55:F55"/>
    <mergeCell ref="K55:O55"/>
    <mergeCell ref="B56:F56"/>
    <mergeCell ref="H56:I56"/>
    <mergeCell ref="K56:O56"/>
    <mergeCell ref="B58:F58"/>
    <mergeCell ref="K58:O58"/>
    <mergeCell ref="B59:F59"/>
    <mergeCell ref="K59:O59"/>
    <mergeCell ref="F60:G60"/>
    <mergeCell ref="N60:P60"/>
  </mergeCells>
  <conditionalFormatting sqref="N4">
    <cfRule type="containsText" dxfId="86" priority="17" stopIfTrue="1" operator="containsText" text="ЗАПОВНІТЬ місяць">
      <formula>NOT(ISERROR(SEARCH("ЗАПОВНІТЬ місяць",N4)))</formula>
    </cfRule>
  </conditionalFormatting>
  <conditionalFormatting sqref="Q38:Q39 Q42:Q54">
    <cfRule type="containsText" dxfId="85" priority="16" operator="containsText" text="Заповніть">
      <formula>NOT(ISERROR(SEARCH("Заповніть",Q38)))</formula>
    </cfRule>
  </conditionalFormatting>
  <conditionalFormatting sqref="Q60:R60">
    <cfRule type="notContainsBlanks" dxfId="84" priority="18" stopIfTrue="1">
      <formula>LEN(TRIM(Q60))&gt;0</formula>
    </cfRule>
  </conditionalFormatting>
  <conditionalFormatting sqref="Q14">
    <cfRule type="containsText" dxfId="83" priority="15" stopIfTrue="1" operator="containsText" text="ЗАПОВНІТЬ адресу">
      <formula>NOT(ISERROR(SEARCH("ЗАПОВНІТЬ адресу",Q14)))</formula>
    </cfRule>
  </conditionalFormatting>
  <conditionalFormatting sqref="O52:P53">
    <cfRule type="cellIs" dxfId="82" priority="14" stopIfTrue="1" operator="equal">
      <formula>0</formula>
    </cfRule>
  </conditionalFormatting>
  <conditionalFormatting sqref="Q12">
    <cfRule type="containsText" dxfId="81" priority="13" stopIfTrue="1" operator="containsText" text="ЗАПОВНІТЬ назву">
      <formula>NOT(ISERROR(SEARCH("ЗАПОВНІТЬ назву",Q12)))</formula>
    </cfRule>
  </conditionalFormatting>
  <conditionalFormatting sqref="I61">
    <cfRule type="notContainsBlanks" dxfId="80" priority="12" stopIfTrue="1">
      <formula>LEN(TRIM(I61))&gt;0</formula>
    </cfRule>
  </conditionalFormatting>
  <conditionalFormatting sqref="Q37">
    <cfRule type="containsText" dxfId="79" priority="11" stopIfTrue="1" operator="containsText" text="ЗАПОВНІТЬ">
      <formula>NOT(ISERROR(SEARCH("ЗАПОВНІТЬ",Q37)))</formula>
    </cfRule>
  </conditionalFormatting>
  <conditionalFormatting sqref="P54">
    <cfRule type="containsText" dxfId="78" priority="10" stopIfTrue="1" operator="containsText" text="ЗАПОВНІТЬ">
      <formula>NOT(ISERROR(SEARCH("ЗАПОВНІТЬ",P54)))</formula>
    </cfRule>
  </conditionalFormatting>
  <conditionalFormatting sqref="P56">
    <cfRule type="containsText" dxfId="77" priority="9" stopIfTrue="1" operator="containsText" text="ЗАПОВНІТЬ">
      <formula>NOT(ISERROR(SEARCH("ЗАПОВНІТЬ",P56)))</formula>
    </cfRule>
  </conditionalFormatting>
  <conditionalFormatting sqref="P58">
    <cfRule type="containsText" dxfId="76" priority="8" stopIfTrue="1" operator="containsText" text="ЗАПОВНІТЬ">
      <formula>NOT(ISERROR(SEARCH("ЗАПОВНІТЬ",P58)))</formula>
    </cfRule>
  </conditionalFormatting>
  <conditionalFormatting sqref="N61">
    <cfRule type="containsText" dxfId="75" priority="7" stopIfTrue="1" operator="containsText" text="ЗАПОВНІТЬ">
      <formula>NOT(ISERROR(SEARCH("ЗАПОВНІТЬ",N61)))</formula>
    </cfRule>
  </conditionalFormatting>
  <conditionalFormatting sqref="F61">
    <cfRule type="containsText" dxfId="74" priority="6" stopIfTrue="1" operator="containsText" text="ЗАПОВНІТЬ">
      <formula>NOT(ISERROR(SEARCH("ЗАПОВНІТЬ",F61)))</formula>
    </cfRule>
  </conditionalFormatting>
  <conditionalFormatting sqref="Q40:R41">
    <cfRule type="containsText" dxfId="73" priority="5" stopIfTrue="1" operator="containsText" text="ЗАПОВНІТЬ">
      <formula>NOT(ISERROR(SEARCH("ЗАПОВНІТЬ",Q40)))</formula>
    </cfRule>
  </conditionalFormatting>
  <printOptions horizontalCentered="1"/>
  <pageMargins left="0.31496062992125984" right="0.15748031496062992" top="0.23622047244094491" bottom="0.23622047244094491" header="0.15748031496062992" footer="0.23622047244094491"/>
  <pageSetup paperSize="9" scale="48" orientation="portrait" cellComments="asDisplayed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14</vt:i4>
      </vt:variant>
    </vt:vector>
  </HeadingPairs>
  <TitlesOfParts>
    <vt:vector size="29" baseType="lpstr">
      <vt:lpstr>для пояснень</vt:lpstr>
      <vt:lpstr>1 січ</vt:lpstr>
      <vt:lpstr>2 лют</vt:lpstr>
      <vt:lpstr>3 бер</vt:lpstr>
      <vt:lpstr>4 квіт</vt:lpstr>
      <vt:lpstr>5 трав</vt:lpstr>
      <vt:lpstr>6 чер</vt:lpstr>
      <vt:lpstr>7 лип</vt:lpstr>
      <vt:lpstr>8 серп</vt:lpstr>
      <vt:lpstr>9 вер</vt:lpstr>
      <vt:lpstr>10 жовт</vt:lpstr>
      <vt:lpstr>11 лист</vt:lpstr>
      <vt:lpstr>12 груд</vt:lpstr>
      <vt:lpstr>рік</vt:lpstr>
      <vt:lpstr>бланк 4-НКРЕКП</vt:lpstr>
      <vt:lpstr>'1 січ'!Область_печати</vt:lpstr>
      <vt:lpstr>'10 жовт'!Область_печати</vt:lpstr>
      <vt:lpstr>'11 лист'!Область_печати</vt:lpstr>
      <vt:lpstr>'12 груд'!Область_печати</vt:lpstr>
      <vt:lpstr>'2 лют'!Область_печати</vt:lpstr>
      <vt:lpstr>'3 бер'!Область_печати</vt:lpstr>
      <vt:lpstr>'4 квіт'!Область_печати</vt:lpstr>
      <vt:lpstr>'5 трав'!Область_печати</vt:lpstr>
      <vt:lpstr>'6 чер'!Область_печати</vt:lpstr>
      <vt:lpstr>'7 лип'!Область_печати</vt:lpstr>
      <vt:lpstr>'8 серп'!Область_печати</vt:lpstr>
      <vt:lpstr>'9 вер'!Область_печати</vt:lpstr>
      <vt:lpstr>'бланк 4-НКРЕКП'!Область_печати</vt:lpstr>
      <vt:lpstr>рік!Область_печати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Шкурко Світлана Петрівна</dc:creator>
  <cp:lastModifiedBy>Світлана Шкурко</cp:lastModifiedBy>
  <cp:lastPrinted>2023-02-14T07:36:31Z</cp:lastPrinted>
  <dcterms:created xsi:type="dcterms:W3CDTF">2018-04-19T07:42:17Z</dcterms:created>
  <dcterms:modified xsi:type="dcterms:W3CDTF">2023-02-20T12:22:24Z</dcterms:modified>
</cp:coreProperties>
</file>