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ЦяКнига"/>
  <mc:AlternateContent xmlns:mc="http://schemas.openxmlformats.org/markup-compatibility/2006">
    <mc:Choice Requires="x15">
      <x15ac:absPath xmlns:x15ac="http://schemas.microsoft.com/office/spreadsheetml/2010/11/ac" url="W:\УПРАВЛІННЯ моніорингу та аналізу\!!!!!!!!ЗВІТНІСТЬ 2022\Оновлені форми EXEL\"/>
    </mc:Choice>
  </mc:AlternateContent>
  <xr:revisionPtr revIDLastSave="0" documentId="13_ncr:1_{A222A9AD-68DB-4589-BDF2-FDCF9F993C6A}" xr6:coauthVersionLast="36" xr6:coauthVersionMax="36" xr10:uidLastSave="{00000000-0000-0000-0000-000000000000}"/>
  <workbookProtection workbookAlgorithmName="SHA-512" workbookHashValue="kYpyih6jogmrGI+rIfOCjQ5uhZuLEJy4ERK+rz5G9lXUaftHMB44wm8wMWxTq/u1RPHT73LdqpJ8HIfyMGtggA==" workbookSaltValue="P2LKxWNW5j9Uhhai5Y+4pQ==" workbookSpinCount="100000" lockStructure="1"/>
  <bookViews>
    <workbookView xWindow="0" yWindow="0" windowWidth="28800" windowHeight="12225" tabRatio="842" firstSheet="1" activeTab="4" xr2:uid="{00000000-000D-0000-FFFF-FFFF00000000}"/>
  </bookViews>
  <sheets>
    <sheet name="форма № 8г" sheetId="17" r:id="rId1"/>
    <sheet name="дод 1 до форми 8г" sheetId="18" r:id="rId2"/>
    <sheet name="дод 2 до форми 8г" sheetId="19" r:id="rId3"/>
    <sheet name="дод 3 до форми 8г" sheetId="20" r:id="rId4"/>
    <sheet name="дод 4 до форми 8г" sheetId="2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Address">'[1]Додаток 2'!$B$11</definedName>
    <definedName name="bor">[2]ТехЗв!#REF!</definedName>
    <definedName name="bor_7">[2]ТехЗв!#REF!</definedName>
    <definedName name="bor_8">[2]ТехЗв!#REF!</definedName>
    <definedName name="BuiltIn_Print_Area___1___1">#REF!</definedName>
    <definedName name="BuiltIn_Print_Area___1___1_7">#REF!</definedName>
    <definedName name="BuiltIn_Print_Area___1___1_8">#REF!</definedName>
    <definedName name="Bur">[2]ТехЗв!#REF!</definedName>
    <definedName name="Bur_7">[2]ТехЗв!#REF!</definedName>
    <definedName name="Bur_8">[2]ТехЗв!#REF!</definedName>
    <definedName name="ClDate">[3]Inform!$E$6</definedName>
    <definedName name="ClDate_21">[4]Inform!$E$6</definedName>
    <definedName name="ClDate_25">[4]Inform!$E$6</definedName>
    <definedName name="ClDate_6">[5]Inform!$E$6</definedName>
    <definedName name="CompName">[3]Inform!$F$2</definedName>
    <definedName name="CompName_21">[4]Inform!$F$2</definedName>
    <definedName name="CompName_25">[4]Inform!$F$2</definedName>
    <definedName name="CompName_6">[5]Inform!$F$2</definedName>
    <definedName name="CompNameE">[3]Inform!$G$2</definedName>
    <definedName name="CompNameE_21">[4]Inform!$G$2</definedName>
    <definedName name="CompNameE_25">[4]Inform!$G$2</definedName>
    <definedName name="CompNameE_6">[5]Inform!$G$2</definedName>
    <definedName name="DATE_REPORT">#REF!</definedName>
    <definedName name="DATE_REPORT_7">#REF!</definedName>
    <definedName name="DATE_REPORT_8">#REF!</definedName>
    <definedName name="DetailNoProm">[2]ТехЗв!#REF!</definedName>
    <definedName name="DetailNoProm_7">[2]ТехЗв!#REF!</definedName>
    <definedName name="DetailNoProm_8">[2]ТехЗв!#REF!</definedName>
    <definedName name="DetailProm">[2]ТехЗв!#REF!</definedName>
    <definedName name="DetailProm_7">[2]ТехЗв!#REF!</definedName>
    <definedName name="DetailProm_8">[2]ТехЗв!#REF!</definedName>
    <definedName name="ds">'[6]7  Інші витрати'!#REF!</definedName>
    <definedName name="ds_7">'[6]7  Інші витрати'!#REF!</definedName>
    <definedName name="ds_8">'[6]7  Інші витрати'!#REF!</definedName>
    <definedName name="DTReport">#REF!</definedName>
    <definedName name="DTReport_7">#REF!</definedName>
    <definedName name="DTReport_8">#REF!</definedName>
    <definedName name="DTStartReport">#REF!</definedName>
    <definedName name="DTStartReport_7">#REF!</definedName>
    <definedName name="DTStartReport_8">#REF!</definedName>
    <definedName name="FinSource">[2]ТехЗв!#REF!</definedName>
    <definedName name="FinSource_7">[2]ТехЗв!#REF!</definedName>
    <definedName name="FinSource_8">[2]ТехЗв!#REF!</definedName>
    <definedName name="G">'[7]МТР Газ України'!$B$1</definedName>
    <definedName name="ij1sssss">'[8]7  Інші витрати'!#REF!</definedName>
    <definedName name="ij1sssss_7">'[8]7  Інші витрати'!#REF!</definedName>
    <definedName name="ij1sssss_8">'[8]7  Інші витрати'!#REF!</definedName>
    <definedName name="ITOGO">#REF!</definedName>
    <definedName name="ITOGO_7">#REF!</definedName>
    <definedName name="ITOGO_8">#REF!</definedName>
    <definedName name="j">'[9]МТР Газ України'!$B$4</definedName>
    <definedName name="kju">#REF!</definedName>
    <definedName name="kju_7">#REF!</definedName>
    <definedName name="kju_8">#REF!</definedName>
    <definedName name="kurs_prognoz">[10]ВЭД!#REF!</definedName>
    <definedName name="kurs_prognoz_7">[10]ВЭД!#REF!</definedName>
    <definedName name="kurs_prognoz_8">[10]ВЭД!#REF!</definedName>
    <definedName name="LastItem">[11]Лист1!$A$1</definedName>
    <definedName name="Listing">#REF!</definedName>
    <definedName name="Listing_7">#REF!</definedName>
    <definedName name="Listing_8">#REF!</definedName>
    <definedName name="Load_ID_10">'[12]7  Інші витрати'!#REF!</definedName>
    <definedName name="Load_ID_10_7">'[12]7  Інші витрати'!#REF!</definedName>
    <definedName name="Load_ID_10_8">'[12]7  Інші витрати'!#REF!</definedName>
    <definedName name="Load_ID_18">'[5]МТР Газ України'!$B$4</definedName>
    <definedName name="Load_ID_19">'[13]МТР Газ України'!$B$4</definedName>
    <definedName name="Load_ID_20">'[5]МТР Газ України'!$B$4</definedName>
    <definedName name="Load_ID_21">'[14]МТР Газ України'!$B$4</definedName>
    <definedName name="Load_ID_23">'[13]МТР Газ України'!$B$4</definedName>
    <definedName name="Load_ID_25">'[14]МТР Газ України'!$B$4</definedName>
    <definedName name="Load_ID_542">'[15]МТР Газ України'!$B$4</definedName>
    <definedName name="Month">'[1]Додаток 2'!$G$6</definedName>
    <definedName name="MonthReport">#REF!</definedName>
    <definedName name="MonthReport_7">#REF!</definedName>
    <definedName name="MonthReport_8">#REF!</definedName>
    <definedName name="nnnn">[5]переработка!$B$5</definedName>
    <definedName name="no">#REF!</definedName>
    <definedName name="no_7">#REF!</definedName>
    <definedName name="no_8">#REF!</definedName>
    <definedName name="NoProm">[2]ТехЗв!#REF!</definedName>
    <definedName name="NoProm_7">[2]ТехЗв!#REF!</definedName>
    <definedName name="NoProm_8">[2]ТехЗв!#REF!</definedName>
    <definedName name="Obor">[2]ТехЗв!#REF!</definedName>
    <definedName name="Obor_7">[2]ТехЗв!#REF!</definedName>
    <definedName name="Obor_8">[2]ТехЗв!#REF!</definedName>
    <definedName name="on">[2]ТехЗв!#REF!</definedName>
    <definedName name="on_7">[2]ТехЗв!#REF!</definedName>
    <definedName name="on_8">[2]ТехЗв!#REF!</definedName>
    <definedName name="OpDate">[3]Inform!$E$5</definedName>
    <definedName name="OpDate_21">[4]Inform!$E$5</definedName>
    <definedName name="OpDate_25">[4]Inform!$E$5</definedName>
    <definedName name="OpDate_6">[5]Inform!$E$5</definedName>
    <definedName name="or">[2]ТехЗв!#REF!</definedName>
    <definedName name="or_7">[2]ТехЗв!#REF!</definedName>
    <definedName name="or_8">[2]ТехЗв!#REF!</definedName>
    <definedName name="Organization">#REF!</definedName>
    <definedName name="Organization_7">#REF!</definedName>
    <definedName name="Organization_8">#REF!</definedName>
    <definedName name="PIR">[2]ТехЗв!#REF!</definedName>
    <definedName name="PIR_7">[2]ТехЗв!#REF!</definedName>
    <definedName name="PIR_8">[2]ТехЗв!#REF!</definedName>
    <definedName name="plop">'[16]7  Інші витрати'!#REF!</definedName>
    <definedName name="plop_7">'[16]7  Інші витрати'!#REF!</definedName>
    <definedName name="plop_8">'[16]7  Інші витрати'!#REF!</definedName>
    <definedName name="Prom">[2]ТехЗв!#REF!</definedName>
    <definedName name="Prom_7">[2]ТехЗв!#REF!</definedName>
    <definedName name="Prom_8">[2]ТехЗв!#REF!</definedName>
    <definedName name="QR">[17]Inform!$E$5</definedName>
    <definedName name="rip">[2]ТехЗв!#REF!</definedName>
    <definedName name="rip_7">[2]ТехЗв!#REF!</definedName>
    <definedName name="rip_8">[2]ТехЗв!#REF!</definedName>
    <definedName name="S.1.1">#REF!</definedName>
    <definedName name="S.1.1_7">#REF!</definedName>
    <definedName name="S.1.1_8">#REF!</definedName>
    <definedName name="S.1.2">#REF!</definedName>
    <definedName name="S.1.2_7">#REF!</definedName>
    <definedName name="S.1.2_8">#REF!</definedName>
    <definedName name="S.1.4">#REF!</definedName>
    <definedName name="S.1.4.1">#REF!</definedName>
    <definedName name="S.1.4.1_7">#REF!</definedName>
    <definedName name="S.1.4.1_8">#REF!</definedName>
    <definedName name="S.1.4.2">#REF!</definedName>
    <definedName name="S.1.4.2_7">#REF!</definedName>
    <definedName name="S.1.4.2_8">#REF!</definedName>
    <definedName name="S.1.4.3">#REF!</definedName>
    <definedName name="S.1.4.3_7">#REF!</definedName>
    <definedName name="S.1.4.3_8">#REF!</definedName>
    <definedName name="S.1.4.4">#REF!</definedName>
    <definedName name="S.1.4.4_7">#REF!</definedName>
    <definedName name="S.1.4.4_8">#REF!</definedName>
    <definedName name="S.1.4.5">#REF!</definedName>
    <definedName name="S.1.4.5_7">#REF!</definedName>
    <definedName name="S.1.4.5_8">#REF!</definedName>
    <definedName name="S.1.4.6">#REF!</definedName>
    <definedName name="S.1.4.6_7">#REF!</definedName>
    <definedName name="S.1.4.6_8">#REF!</definedName>
    <definedName name="S.1.4.7">#REF!</definedName>
    <definedName name="S.1.4.7_7">#REF!</definedName>
    <definedName name="S.1.4.7_8">#REF!</definedName>
    <definedName name="S.1.4_7">#REF!</definedName>
    <definedName name="S.1.4_8">#REF!</definedName>
    <definedName name="S.2.1">#REF!</definedName>
    <definedName name="S.2.1_7">#REF!</definedName>
    <definedName name="S.2.1_8">#REF!</definedName>
    <definedName name="S.2.2">#REF!</definedName>
    <definedName name="S.2.2.1">#REF!</definedName>
    <definedName name="S.2.2.1_7">#REF!</definedName>
    <definedName name="S.2.2.1_8">#REF!</definedName>
    <definedName name="S.2.2.2">#REF!</definedName>
    <definedName name="S.2.2.2_7">#REF!</definedName>
    <definedName name="S.2.2.2_8">#REF!</definedName>
    <definedName name="S.2.2.3">#REF!</definedName>
    <definedName name="S.2.2.3_7">#REF!</definedName>
    <definedName name="S.2.2.3_8">#REF!</definedName>
    <definedName name="S.2.2_7">#REF!</definedName>
    <definedName name="S.2.2_8">#REF!</definedName>
    <definedName name="S.I">#REF!</definedName>
    <definedName name="S.I_7">#REF!</definedName>
    <definedName name="S.I_8">#REF!</definedName>
    <definedName name="S.II">#REF!</definedName>
    <definedName name="S.II_7">#REF!</definedName>
    <definedName name="S.II_8">#REF!</definedName>
    <definedName name="ShowFil" localSheetId="1">'дод 1 до форми 8г'!ShowFil</definedName>
    <definedName name="ShowFil" localSheetId="2">'дод 2 до форми 8г'!ShowFil</definedName>
    <definedName name="ShowFil" localSheetId="3">'дод 3 до форми 8г'!ShowFil</definedName>
    <definedName name="ShowFil" localSheetId="4">'дод 4 до форми 8г'!ShowFil</definedName>
    <definedName name="ShowFil">ShowFil</definedName>
    <definedName name="ShowFil_7" localSheetId="1">'дод 1 до форми 8г'!ShowFil</definedName>
    <definedName name="ShowFil_7" localSheetId="2">'дод 2 до форми 8г'!ShowFil</definedName>
    <definedName name="ShowFil_7" localSheetId="3">'дод 3 до форми 8г'!ShowFil</definedName>
    <definedName name="ShowFil_7" localSheetId="4">'дод 4 до форми 8г'!ShowFil</definedName>
    <definedName name="ShowFil_7">ShowFil</definedName>
    <definedName name="ShowFil_8" localSheetId="1">'дод 1 до форми 8г'!ShowFil</definedName>
    <definedName name="ShowFil_8" localSheetId="2">'дод 2 до форми 8г'!ShowFil</definedName>
    <definedName name="ShowFil_8" localSheetId="3">'дод 3 до форми 8г'!ShowFil</definedName>
    <definedName name="ShowFil_8" localSheetId="4">'дод 4 до форми 8г'!ShowFil</definedName>
    <definedName name="ShowFil_8">ShowFil</definedName>
    <definedName name="SUBJECT_ID">#REF!</definedName>
    <definedName name="SUBJECT_ID_3">'[18]Додаток  3 '!#REF!</definedName>
    <definedName name="SUBJECT_ID_6">'[19]Додаток  3'!#REF!</definedName>
    <definedName name="SUBJECT_ID_7">#REF!</definedName>
    <definedName name="SUBJECT_ID_8">#REF!</definedName>
    <definedName name="Summary">[2]ТехЗв!#REF!</definedName>
    <definedName name="Summary_7">[2]ТехЗв!#REF!</definedName>
    <definedName name="Summary_8">[2]ТехЗв!#REF!</definedName>
    <definedName name="Time_ID_10">'[12]7  Інші витрати'!#REF!</definedName>
    <definedName name="Time_ID_10_7">'[12]7  Інші витрати'!#REF!</definedName>
    <definedName name="Time_ID_10_8">'[12]7  Інші витрати'!#REF!</definedName>
    <definedName name="Time_ID_18">'[5]МТР Газ України'!$B$1</definedName>
    <definedName name="Time_ID_19">'[13]МТР Газ України'!$B$1</definedName>
    <definedName name="Time_ID_20">'[5]МТР Газ України'!$B$1</definedName>
    <definedName name="Time_ID_21">'[14]МТР Газ України'!$B$1</definedName>
    <definedName name="Time_ID_23">'[13]МТР Газ України'!$B$1</definedName>
    <definedName name="Time_ID_25">'[14]МТР Газ України'!$B$1</definedName>
    <definedName name="Time_ID0_10">'[12]7  Інші витрати'!#REF!</definedName>
    <definedName name="Time_ID0_10_7">'[12]7  Інші витрати'!#REF!</definedName>
    <definedName name="Time_ID0_10_8">'[12]7  Інші витрати'!#REF!</definedName>
    <definedName name="Time_ID0_18">'[5]МТР Газ України'!$F$1</definedName>
    <definedName name="Time_ID0_19">'[13]МТР Газ України'!$F$1</definedName>
    <definedName name="Time_ID0_20">'[5]МТР Газ України'!$F$1</definedName>
    <definedName name="Time_ID0_21">'[14]МТР Газ України'!$F$1</definedName>
    <definedName name="Time_ID0_23">'[13]МТР Газ України'!$F$1</definedName>
    <definedName name="Time_ID0_25">'[14]МТР Газ України'!$F$1</definedName>
    <definedName name="Time_IDO_17">'[20]МТР Газ України'!$F$1</definedName>
    <definedName name="Time_ido_20">'[21]МТР Газ України'!$F$1</definedName>
    <definedName name="Title">#REF!</definedName>
    <definedName name="Title_7">#REF!</definedName>
    <definedName name="Title_8">#REF!</definedName>
    <definedName name="TitleTable">#REF!</definedName>
    <definedName name="TitleTable_7">#REF!</definedName>
    <definedName name="TitleTable_8">#REF!</definedName>
    <definedName name="TYPE_REPORT">#REF!</definedName>
    <definedName name="TYPE_REPORT_3">'[18]Додаток  3 '!#REF!</definedName>
    <definedName name="TYPE_REPORT_7">#REF!</definedName>
    <definedName name="TYPE_REPORT_8">#REF!</definedName>
    <definedName name="Unit">[3]Inform!$E$38</definedName>
    <definedName name="Unit_21">[4]Inform!$E$38</definedName>
    <definedName name="Unit_25">[4]Inform!$E$38</definedName>
    <definedName name="Unit_6">[5]Inform!$E$38</definedName>
    <definedName name="vcv">#REF!</definedName>
    <definedName name="vcv_7">#REF!</definedName>
    <definedName name="vcv_8">#REF!</definedName>
    <definedName name="WORK">#REF!</definedName>
    <definedName name="WORK_7">#REF!</definedName>
    <definedName name="WORK_8">#REF!</definedName>
    <definedName name="WQER">'[22]МТР Газ України'!$B$4</definedName>
    <definedName name="wr">'[22]МТР Газ України'!$B$4</definedName>
    <definedName name="y">'дод 3 до форми 8г'!$C$26</definedName>
    <definedName name="Year">'[1]Додаток 2'!$H$6</definedName>
    <definedName name="YearReport">#REF!</definedName>
    <definedName name="YearReport_7">#REF!</definedName>
    <definedName name="YearReport_8">#REF!</definedName>
    <definedName name="ааааааааа">#REF!</definedName>
    <definedName name="ааааааааа_7">#REF!</definedName>
    <definedName name="ааааааааа_8">#REF!</definedName>
    <definedName name="аен">'[22]МТР Газ України'!$B$4</definedName>
    <definedName name="жл">[23]Inform!$G$2</definedName>
    <definedName name="Заголовок">#REF!</definedName>
    <definedName name="Заголовок_7">#REF!</definedName>
    <definedName name="Заголовок_8">#REF!</definedName>
    <definedName name="зар.пл.">[23]Inform!$F$2</definedName>
    <definedName name="Звітний_місяць">#REF!</definedName>
    <definedName name="Звітний_місяць_7">#REF!</definedName>
    <definedName name="Звітний_місяць_8">#REF!</definedName>
    <definedName name="Звітний_рік">#REF!</definedName>
    <definedName name="Звітний_рік_7">#REF!</definedName>
    <definedName name="Звітний_рік_8">#REF!</definedName>
    <definedName name="Зона_переліку">#REF!</definedName>
    <definedName name="Зона_переліку_7">#REF!</definedName>
    <definedName name="Зона_переліку_8">#REF!</definedName>
    <definedName name="і">[24]Inform!$F$2</definedName>
    <definedName name="ів">#REF!</definedName>
    <definedName name="ів___0">#REF!</definedName>
    <definedName name="ів___0_7">#REF!</definedName>
    <definedName name="ів___0_8">#REF!</definedName>
    <definedName name="ів_22">#REF!</definedName>
    <definedName name="ів_22_7">#REF!</definedName>
    <definedName name="ів_22_8">#REF!</definedName>
    <definedName name="ів_26">#REF!</definedName>
    <definedName name="ів_26_7">#REF!</definedName>
    <definedName name="ів_26_8">#REF!</definedName>
    <definedName name="ів_7">#REF!</definedName>
    <definedName name="ів_8">#REF!</definedName>
    <definedName name="івів">'[7]МТР Газ України'!$B$1</definedName>
    <definedName name="іцу">[17]Inform!$G$2</definedName>
    <definedName name="йцйцй">'[25]МТР Газ України'!$B$4</definedName>
    <definedName name="КЕ">#REF!</definedName>
    <definedName name="КЕ___0">#REF!</definedName>
    <definedName name="КЕ___0_7">#REF!</definedName>
    <definedName name="КЕ___0_8">#REF!</definedName>
    <definedName name="КЕ_22">#REF!</definedName>
    <definedName name="КЕ_22_7">#REF!</definedName>
    <definedName name="КЕ_22_8">#REF!</definedName>
    <definedName name="КЕ_26">#REF!</definedName>
    <definedName name="КЕ_26_7">#REF!</definedName>
    <definedName name="КЕ_26_8">#REF!</definedName>
    <definedName name="КЕ_7">#REF!</definedName>
    <definedName name="КЕ_8">#REF!</definedName>
    <definedName name="кен">#REF!</definedName>
    <definedName name="кен_7">#REF!</definedName>
    <definedName name="кен_8">#REF!</definedName>
    <definedName name="Кошт">'[9]МТР Газ України'!$F$1</definedName>
    <definedName name="коэф_риска">[26]ВЭД!#REF!</definedName>
    <definedName name="коэф_риска_7">[26]ВЭД!#REF!</definedName>
    <definedName name="коэф_риска_8">[26]ВЭД!#REF!</definedName>
    <definedName name="мтр">#REF!</definedName>
    <definedName name="мтр_7">#REF!</definedName>
    <definedName name="мтр_8">#REF!</definedName>
    <definedName name="налоги">[5]Inform!$F$2</definedName>
    <definedName name="нннннн">#REF!</definedName>
    <definedName name="нннннн_7">#REF!</definedName>
    <definedName name="нннннн_8">#REF!</definedName>
    <definedName name="_xlnm.Print_Area" localSheetId="1">'дод 1 до форми 8г'!$A$1:$F$35</definedName>
    <definedName name="_xlnm.Print_Area" localSheetId="2">'дод 2 до форми 8г'!$A$1:$E$105</definedName>
    <definedName name="_xlnm.Print_Area" localSheetId="3">'дод 3 до форми 8г'!$A$1:$J$89</definedName>
    <definedName name="_xlnm.Print_Area" localSheetId="4">'дод 4 до форми 8г'!$A$1:$J$172</definedName>
    <definedName name="_xlnm.Print_Area" localSheetId="0">'форма № 8г'!$A$1:$H$158</definedName>
    <definedName name="Підрозділ">#REF!</definedName>
    <definedName name="Підрозділ_7">#REF!</definedName>
    <definedName name="Підрозділ_8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_7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_8">#REF!</definedName>
    <definedName name="пп">#REF!</definedName>
    <definedName name="пп_7">#REF!</definedName>
    <definedName name="пп_8">#REF!</definedName>
    <definedName name="ппп">[27]Inform!$E$6</definedName>
    <definedName name="пр">#REF!</definedName>
    <definedName name="пр_7">#REF!</definedName>
    <definedName name="пр_8">#REF!</definedName>
    <definedName name="прпрл">#REF!</definedName>
    <definedName name="прпрл_7">#REF!</definedName>
    <definedName name="прпрл_8">#REF!</definedName>
    <definedName name="пса24о53">'[5]МТР Газ України'!$B$4</definedName>
    <definedName name="уке">[28]Inform!$G$2</definedName>
    <definedName name="Фактичний_місяць">#REF!</definedName>
    <definedName name="Фактичний_місяць_7">#REF!</definedName>
    <definedName name="Фактичний_місяць_8">#REF!</definedName>
    <definedName name="фів">'[22]МТР Газ України'!$B$4</definedName>
    <definedName name="філія">[29]параметри!$A$1</definedName>
    <definedName name="фтт">'[30]МТР Газ України'!$B$1</definedName>
  </definedNames>
  <calcPr calcId="191029"/>
</workbook>
</file>

<file path=xl/calcChain.xml><?xml version="1.0" encoding="utf-8"?>
<calcChain xmlns="http://schemas.openxmlformats.org/spreadsheetml/2006/main">
  <c r="E74" i="20" l="1"/>
  <c r="D129" i="17"/>
  <c r="G117" i="17" l="1"/>
  <c r="D111" i="17"/>
  <c r="D105" i="17"/>
  <c r="F104" i="17"/>
  <c r="H82" i="17"/>
  <c r="G85" i="17"/>
  <c r="F85" i="17"/>
  <c r="F137" i="17" l="1"/>
  <c r="F138" i="17"/>
  <c r="F135" i="17"/>
  <c r="G123" i="17"/>
  <c r="H123" i="17"/>
  <c r="F123" i="17"/>
  <c r="G96" i="17"/>
  <c r="F96" i="17"/>
  <c r="E66" i="17"/>
  <c r="D66" i="17"/>
  <c r="C66" i="17"/>
  <c r="E64" i="17"/>
  <c r="D64" i="17"/>
  <c r="C64" i="17"/>
  <c r="E59" i="17"/>
  <c r="D59" i="17"/>
  <c r="C59" i="17"/>
  <c r="E58" i="17"/>
  <c r="D58" i="17"/>
  <c r="C58" i="17"/>
  <c r="E56" i="17"/>
  <c r="D56" i="17"/>
  <c r="C56" i="17"/>
  <c r="E52" i="17"/>
  <c r="D44" i="17"/>
  <c r="C41" i="17"/>
  <c r="D41" i="17"/>
  <c r="E41" i="17"/>
  <c r="E40" i="17"/>
  <c r="D40" i="17"/>
  <c r="C40" i="17"/>
  <c r="E38" i="17"/>
  <c r="D38" i="17"/>
  <c r="C38" i="17"/>
  <c r="F20" i="18"/>
  <c r="D24" i="18"/>
  <c r="F24" i="18" s="1"/>
  <c r="D15" i="18"/>
  <c r="F15" i="18" s="1"/>
  <c r="D16" i="18"/>
  <c r="F16" i="18" s="1"/>
  <c r="D17" i="18"/>
  <c r="F17" i="18" s="1"/>
  <c r="D18" i="18"/>
  <c r="F18" i="18" s="1"/>
  <c r="D19" i="18"/>
  <c r="F19" i="18" s="1"/>
  <c r="D20" i="18"/>
  <c r="D21" i="18"/>
  <c r="F21" i="18" s="1"/>
  <c r="D22" i="18"/>
  <c r="F22" i="18" s="1"/>
  <c r="D23" i="18"/>
  <c r="F23" i="18" s="1"/>
  <c r="D14" i="18"/>
  <c r="F14" i="18" s="1"/>
  <c r="C94" i="19"/>
  <c r="C81" i="19"/>
  <c r="D81" i="19"/>
  <c r="E81" i="19"/>
  <c r="C82" i="19"/>
  <c r="D82" i="19"/>
  <c r="E82" i="19"/>
  <c r="C83" i="19"/>
  <c r="D83" i="19"/>
  <c r="E83" i="19"/>
  <c r="C85" i="19"/>
  <c r="D85" i="19"/>
  <c r="E85" i="19"/>
  <c r="C86" i="19"/>
  <c r="D86" i="19"/>
  <c r="E86" i="19"/>
  <c r="C87" i="19"/>
  <c r="D87" i="19"/>
  <c r="E87" i="19"/>
  <c r="C88" i="19"/>
  <c r="D88" i="19"/>
  <c r="E88" i="19"/>
  <c r="D89" i="19"/>
  <c r="C90" i="19"/>
  <c r="D90" i="19"/>
  <c r="E90" i="19"/>
  <c r="C91" i="19"/>
  <c r="D91" i="19"/>
  <c r="E91" i="19"/>
  <c r="C92" i="19"/>
  <c r="D92" i="19"/>
  <c r="E92" i="19"/>
  <c r="C93" i="19"/>
  <c r="D93" i="19"/>
  <c r="E93" i="19"/>
  <c r="D94" i="19"/>
  <c r="E94" i="19"/>
  <c r="D73" i="19"/>
  <c r="E73" i="19"/>
  <c r="C73" i="19"/>
  <c r="D68" i="19"/>
  <c r="E68" i="19"/>
  <c r="C68" i="19"/>
  <c r="C64" i="19" s="1"/>
  <c r="D57" i="19"/>
  <c r="E57" i="19"/>
  <c r="C57" i="19"/>
  <c r="D52" i="19"/>
  <c r="E52" i="19"/>
  <c r="C52" i="19"/>
  <c r="D41" i="19"/>
  <c r="E41" i="19"/>
  <c r="C41" i="19"/>
  <c r="D36" i="19"/>
  <c r="E36" i="19"/>
  <c r="C36" i="19"/>
  <c r="C32" i="19" s="1"/>
  <c r="D25" i="19"/>
  <c r="E25" i="19"/>
  <c r="C25" i="19"/>
  <c r="D20" i="19"/>
  <c r="E20" i="19"/>
  <c r="C20" i="19"/>
  <c r="C16" i="19" s="1"/>
  <c r="F63" i="20"/>
  <c r="G63" i="20"/>
  <c r="H63" i="20"/>
  <c r="I63" i="20"/>
  <c r="D57" i="17" s="1"/>
  <c r="J63" i="20"/>
  <c r="E57" i="17" s="1"/>
  <c r="E63" i="20"/>
  <c r="F54" i="20"/>
  <c r="G54" i="20"/>
  <c r="H54" i="20"/>
  <c r="I54" i="20"/>
  <c r="J54" i="20"/>
  <c r="E54" i="20"/>
  <c r="F48" i="20"/>
  <c r="F47" i="20" s="1"/>
  <c r="G48" i="20"/>
  <c r="G47" i="20" s="1"/>
  <c r="H48" i="20"/>
  <c r="I48" i="20"/>
  <c r="J48" i="20"/>
  <c r="E48" i="20"/>
  <c r="D49" i="20"/>
  <c r="D50" i="20"/>
  <c r="D51" i="20"/>
  <c r="D52" i="20"/>
  <c r="D53" i="20"/>
  <c r="D55" i="20"/>
  <c r="D56" i="20"/>
  <c r="D57" i="20"/>
  <c r="D58" i="20"/>
  <c r="D59" i="20"/>
  <c r="D60" i="20"/>
  <c r="D61" i="20"/>
  <c r="D62" i="20"/>
  <c r="D64" i="20"/>
  <c r="D65" i="20"/>
  <c r="D66" i="20"/>
  <c r="D67" i="20"/>
  <c r="D68" i="20"/>
  <c r="D69" i="20"/>
  <c r="D70" i="20"/>
  <c r="F38" i="20"/>
  <c r="G38" i="20"/>
  <c r="H38" i="20"/>
  <c r="C31" i="17" s="1"/>
  <c r="I38" i="20"/>
  <c r="D31" i="17" s="1"/>
  <c r="J38" i="20"/>
  <c r="E38" i="20"/>
  <c r="F32" i="20"/>
  <c r="G32" i="20"/>
  <c r="H32" i="20"/>
  <c r="I32" i="20"/>
  <c r="J32" i="20"/>
  <c r="E32" i="20"/>
  <c r="F26" i="20"/>
  <c r="G26" i="20"/>
  <c r="H26" i="20"/>
  <c r="I26" i="20"/>
  <c r="J26" i="20"/>
  <c r="E26" i="20"/>
  <c r="F17" i="20"/>
  <c r="G17" i="20"/>
  <c r="G16" i="20" s="1"/>
  <c r="H17" i="20"/>
  <c r="I17" i="20"/>
  <c r="J17" i="20"/>
  <c r="E17" i="20"/>
  <c r="D18" i="20"/>
  <c r="D19" i="20"/>
  <c r="D20" i="20"/>
  <c r="D21" i="20"/>
  <c r="D22" i="20"/>
  <c r="D23" i="20"/>
  <c r="D24" i="20"/>
  <c r="D25" i="20"/>
  <c r="D27" i="20"/>
  <c r="D28" i="20"/>
  <c r="D29" i="20"/>
  <c r="D30" i="20"/>
  <c r="D31" i="20"/>
  <c r="D33" i="20"/>
  <c r="D34" i="20"/>
  <c r="D35" i="20"/>
  <c r="D36" i="20"/>
  <c r="D37" i="20"/>
  <c r="D39" i="20"/>
  <c r="D40" i="20"/>
  <c r="D41" i="20"/>
  <c r="D42" i="20"/>
  <c r="D43" i="20"/>
  <c r="D44" i="20"/>
  <c r="D45" i="20"/>
  <c r="F154" i="21"/>
  <c r="G154" i="21"/>
  <c r="D154" i="21" s="1"/>
  <c r="H154" i="21"/>
  <c r="I154" i="21"/>
  <c r="D74" i="17" s="1"/>
  <c r="J154" i="21"/>
  <c r="E74" i="17" s="1"/>
  <c r="E154" i="21"/>
  <c r="C74" i="17" s="1"/>
  <c r="F150" i="21"/>
  <c r="G150" i="21"/>
  <c r="H150" i="21"/>
  <c r="H147" i="21" s="1"/>
  <c r="H142" i="21" s="1"/>
  <c r="I150" i="21"/>
  <c r="I147" i="21" s="1"/>
  <c r="J150" i="21"/>
  <c r="E150" i="21"/>
  <c r="F147" i="21"/>
  <c r="G147" i="21"/>
  <c r="J147" i="21"/>
  <c r="E147" i="21"/>
  <c r="F143" i="21"/>
  <c r="G143" i="21"/>
  <c r="H143" i="21"/>
  <c r="I143" i="21"/>
  <c r="J143" i="21"/>
  <c r="E143" i="21"/>
  <c r="F138" i="21"/>
  <c r="G138" i="21"/>
  <c r="H138" i="21"/>
  <c r="I138" i="21"/>
  <c r="D72" i="17" s="1"/>
  <c r="J138" i="21"/>
  <c r="E72" i="17" s="1"/>
  <c r="E138" i="21"/>
  <c r="F131" i="21"/>
  <c r="G131" i="21"/>
  <c r="H131" i="21"/>
  <c r="I131" i="21"/>
  <c r="D71" i="17" s="1"/>
  <c r="J131" i="21"/>
  <c r="E71" i="17" s="1"/>
  <c r="E131" i="21"/>
  <c r="C71" i="17" s="1"/>
  <c r="F127" i="21"/>
  <c r="G127" i="21"/>
  <c r="H127" i="21"/>
  <c r="I127" i="21"/>
  <c r="D127" i="21" s="1"/>
  <c r="J127" i="21"/>
  <c r="E70" i="17" s="1"/>
  <c r="E127" i="21"/>
  <c r="C70" i="17" s="1"/>
  <c r="F123" i="21"/>
  <c r="G123" i="21"/>
  <c r="H123" i="21"/>
  <c r="I123" i="21"/>
  <c r="D69" i="17" s="1"/>
  <c r="J123" i="21"/>
  <c r="E69" i="17" s="1"/>
  <c r="E123" i="21"/>
  <c r="C69" i="17" s="1"/>
  <c r="F118" i="21"/>
  <c r="G118" i="21"/>
  <c r="H118" i="21"/>
  <c r="I118" i="21"/>
  <c r="D68" i="17" s="1"/>
  <c r="J118" i="21"/>
  <c r="E68" i="17" s="1"/>
  <c r="E118" i="21"/>
  <c r="C68" i="17" s="1"/>
  <c r="F113" i="21"/>
  <c r="G113" i="21"/>
  <c r="H113" i="21"/>
  <c r="I113" i="21"/>
  <c r="D67" i="17" s="1"/>
  <c r="J113" i="21"/>
  <c r="E67" i="17" s="1"/>
  <c r="E113" i="21"/>
  <c r="C67" i="17" s="1"/>
  <c r="F107" i="21"/>
  <c r="G107" i="21"/>
  <c r="H107" i="21"/>
  <c r="I107" i="21"/>
  <c r="D65" i="17" s="1"/>
  <c r="J107" i="21"/>
  <c r="E65" i="17" s="1"/>
  <c r="E107" i="21"/>
  <c r="F91" i="21"/>
  <c r="G91" i="21"/>
  <c r="H91" i="21"/>
  <c r="I91" i="21"/>
  <c r="J91" i="21"/>
  <c r="E91" i="21"/>
  <c r="C52" i="17" s="1"/>
  <c r="F88" i="21"/>
  <c r="G88" i="21"/>
  <c r="H88" i="21"/>
  <c r="H85" i="21" s="1"/>
  <c r="I88" i="21"/>
  <c r="I85" i="21" s="1"/>
  <c r="J88" i="21"/>
  <c r="E88" i="21"/>
  <c r="F85" i="21"/>
  <c r="G85" i="21"/>
  <c r="G80" i="21" s="1"/>
  <c r="J85" i="21"/>
  <c r="F81" i="21"/>
  <c r="G81" i="21"/>
  <c r="H81" i="21"/>
  <c r="I81" i="21"/>
  <c r="J81" i="21"/>
  <c r="J80" i="21" s="1"/>
  <c r="E51" i="17" s="1"/>
  <c r="E81" i="21"/>
  <c r="F77" i="21"/>
  <c r="G77" i="21"/>
  <c r="H77" i="21"/>
  <c r="I77" i="21"/>
  <c r="D50" i="17" s="1"/>
  <c r="J77" i="21"/>
  <c r="E50" i="17" s="1"/>
  <c r="E77" i="21"/>
  <c r="F72" i="21"/>
  <c r="G72" i="21"/>
  <c r="H72" i="21"/>
  <c r="I72" i="21"/>
  <c r="D49" i="17" s="1"/>
  <c r="J72" i="21"/>
  <c r="E49" i="17" s="1"/>
  <c r="E72" i="21"/>
  <c r="F68" i="21"/>
  <c r="F65" i="21" s="1"/>
  <c r="G68" i="21"/>
  <c r="H68" i="21"/>
  <c r="H65" i="21" s="1"/>
  <c r="I68" i="21"/>
  <c r="I65" i="21" s="1"/>
  <c r="D48" i="17" s="1"/>
  <c r="J68" i="21"/>
  <c r="J65" i="21" s="1"/>
  <c r="E48" i="17" s="1"/>
  <c r="E68" i="21"/>
  <c r="G65" i="21"/>
  <c r="E65" i="21"/>
  <c r="F48" i="21"/>
  <c r="G48" i="21"/>
  <c r="H48" i="21"/>
  <c r="I48" i="21"/>
  <c r="D47" i="17" s="1"/>
  <c r="J48" i="21"/>
  <c r="E47" i="17" s="1"/>
  <c r="E48" i="21"/>
  <c r="F43" i="21"/>
  <c r="G43" i="21"/>
  <c r="H43" i="21"/>
  <c r="I43" i="21"/>
  <c r="D46" i="17" s="1"/>
  <c r="J43" i="21"/>
  <c r="E46" i="17" s="1"/>
  <c r="E43" i="21"/>
  <c r="F39" i="21"/>
  <c r="G39" i="21"/>
  <c r="H39" i="21"/>
  <c r="I39" i="21"/>
  <c r="D45" i="17" s="1"/>
  <c r="J39" i="21"/>
  <c r="E45" i="17" s="1"/>
  <c r="E39" i="21"/>
  <c r="F35" i="21"/>
  <c r="G35" i="21"/>
  <c r="H35" i="21"/>
  <c r="I35" i="21"/>
  <c r="J35" i="21"/>
  <c r="E44" i="17" s="1"/>
  <c r="E35" i="21"/>
  <c r="F30" i="21"/>
  <c r="G30" i="21"/>
  <c r="H30" i="21"/>
  <c r="I30" i="21"/>
  <c r="D43" i="17" s="1"/>
  <c r="J30" i="21"/>
  <c r="E43" i="17" s="1"/>
  <c r="E30" i="21"/>
  <c r="F25" i="21"/>
  <c r="G25" i="21"/>
  <c r="H25" i="21"/>
  <c r="I25" i="21"/>
  <c r="D42" i="17" s="1"/>
  <c r="J25" i="21"/>
  <c r="E42" i="17" s="1"/>
  <c r="E25" i="21"/>
  <c r="F18" i="21"/>
  <c r="G18" i="21"/>
  <c r="H18" i="21"/>
  <c r="I18" i="21"/>
  <c r="D39" i="17" s="1"/>
  <c r="J18" i="21"/>
  <c r="E39" i="17" s="1"/>
  <c r="E18" i="21"/>
  <c r="D106" i="21"/>
  <c r="D108" i="21"/>
  <c r="D109" i="21"/>
  <c r="D110" i="21"/>
  <c r="D111" i="21"/>
  <c r="D112" i="21"/>
  <c r="D114" i="21"/>
  <c r="D115" i="21"/>
  <c r="D116" i="21"/>
  <c r="D117" i="21"/>
  <c r="D119" i="21"/>
  <c r="D120" i="21"/>
  <c r="D121" i="21"/>
  <c r="D122" i="21"/>
  <c r="D124" i="21"/>
  <c r="D125" i="21"/>
  <c r="D126" i="21"/>
  <c r="D128" i="21"/>
  <c r="D129" i="21"/>
  <c r="D130" i="21"/>
  <c r="D132" i="21"/>
  <c r="D133" i="21"/>
  <c r="D134" i="21"/>
  <c r="D135" i="21"/>
  <c r="D136" i="21"/>
  <c r="D137" i="21"/>
  <c r="D139" i="21"/>
  <c r="D140" i="21"/>
  <c r="D141" i="21"/>
  <c r="D144" i="21"/>
  <c r="D145" i="21"/>
  <c r="D146" i="21"/>
  <c r="D148" i="21"/>
  <c r="D149" i="21"/>
  <c r="D151" i="21"/>
  <c r="D152" i="21"/>
  <c r="D153" i="21"/>
  <c r="D155" i="21"/>
  <c r="D156" i="21"/>
  <c r="D157" i="21"/>
  <c r="D158" i="21"/>
  <c r="D159" i="21"/>
  <c r="D160" i="21"/>
  <c r="D105" i="21"/>
  <c r="D17" i="21"/>
  <c r="D19" i="21"/>
  <c r="D20" i="21"/>
  <c r="D21" i="21"/>
  <c r="D22" i="21"/>
  <c r="D23" i="21"/>
  <c r="D24" i="21"/>
  <c r="D26" i="21"/>
  <c r="D27" i="21"/>
  <c r="D28" i="21"/>
  <c r="D29" i="21"/>
  <c r="D31" i="21"/>
  <c r="D32" i="21"/>
  <c r="D33" i="21"/>
  <c r="D34" i="21"/>
  <c r="D36" i="21"/>
  <c r="D37" i="21"/>
  <c r="D38" i="21"/>
  <c r="D40" i="21"/>
  <c r="D41" i="21"/>
  <c r="D42" i="21"/>
  <c r="D44" i="21"/>
  <c r="D45" i="21"/>
  <c r="D46" i="21"/>
  <c r="D47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6" i="21"/>
  <c r="D67" i="21"/>
  <c r="D69" i="21"/>
  <c r="D70" i="21"/>
  <c r="D71" i="21"/>
  <c r="D73" i="21"/>
  <c r="D74" i="21"/>
  <c r="D75" i="21"/>
  <c r="D76" i="21"/>
  <c r="D78" i="21"/>
  <c r="D79" i="21"/>
  <c r="D82" i="21"/>
  <c r="D83" i="21"/>
  <c r="D84" i="21"/>
  <c r="D86" i="21"/>
  <c r="D87" i="21"/>
  <c r="D89" i="21"/>
  <c r="D90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6" i="21"/>
  <c r="E33" i="17"/>
  <c r="D33" i="17"/>
  <c r="C33" i="17"/>
  <c r="E32" i="17"/>
  <c r="D32" i="17"/>
  <c r="C32" i="17"/>
  <c r="E31" i="17"/>
  <c r="H117" i="17"/>
  <c r="F117" i="17"/>
  <c r="F63" i="17"/>
  <c r="F60" i="17"/>
  <c r="F61" i="17"/>
  <c r="F28" i="17"/>
  <c r="F29" i="17"/>
  <c r="F35" i="17"/>
  <c r="F27" i="17"/>
  <c r="C42" i="17" l="1"/>
  <c r="C44" i="17"/>
  <c r="C46" i="17"/>
  <c r="C49" i="17"/>
  <c r="F49" i="17" s="1"/>
  <c r="F32" i="17"/>
  <c r="D18" i="21"/>
  <c r="D25" i="21"/>
  <c r="C43" i="17"/>
  <c r="F43" i="17" s="1"/>
  <c r="D48" i="21"/>
  <c r="D107" i="21"/>
  <c r="C72" i="17"/>
  <c r="D54" i="20"/>
  <c r="C65" i="17"/>
  <c r="C39" i="17"/>
  <c r="C45" i="17"/>
  <c r="C50" i="17"/>
  <c r="F50" i="17" s="1"/>
  <c r="F59" i="17"/>
  <c r="C48" i="17"/>
  <c r="F74" i="17"/>
  <c r="F68" i="17"/>
  <c r="F69" i="17"/>
  <c r="F45" i="17"/>
  <c r="D113" i="21"/>
  <c r="D131" i="21"/>
  <c r="D38" i="20"/>
  <c r="D32" i="19"/>
  <c r="D34" i="17" s="1"/>
  <c r="F38" i="17"/>
  <c r="F40" i="17"/>
  <c r="D35" i="21"/>
  <c r="G142" i="21"/>
  <c r="D63" i="20"/>
  <c r="C47" i="17"/>
  <c r="F67" i="17"/>
  <c r="H80" i="21"/>
  <c r="D30" i="21"/>
  <c r="D39" i="21"/>
  <c r="D77" i="21"/>
  <c r="F80" i="21"/>
  <c r="D91" i="21"/>
  <c r="H47" i="20"/>
  <c r="J47" i="20"/>
  <c r="E55" i="17" s="1"/>
  <c r="C57" i="17"/>
  <c r="F57" i="17" s="1"/>
  <c r="D70" i="17"/>
  <c r="F70" i="17" s="1"/>
  <c r="D118" i="21"/>
  <c r="D123" i="21"/>
  <c r="H16" i="20"/>
  <c r="E47" i="20"/>
  <c r="C55" i="17" s="1"/>
  <c r="D52" i="17"/>
  <c r="F56" i="17"/>
  <c r="F58" i="17"/>
  <c r="F66" i="17"/>
  <c r="D32" i="20"/>
  <c r="E16" i="20"/>
  <c r="D17" i="20"/>
  <c r="E64" i="19"/>
  <c r="E48" i="19"/>
  <c r="E37" i="17" s="1"/>
  <c r="C48" i="19"/>
  <c r="C80" i="19" s="1"/>
  <c r="D136" i="17" s="1"/>
  <c r="F136" i="17" s="1"/>
  <c r="E89" i="19"/>
  <c r="E32" i="19"/>
  <c r="D37" i="17" s="1"/>
  <c r="C89" i="19"/>
  <c r="E84" i="19"/>
  <c r="D84" i="19"/>
  <c r="C84" i="19"/>
  <c r="E16" i="19"/>
  <c r="C37" i="17" s="1"/>
  <c r="F42" i="17"/>
  <c r="F65" i="17"/>
  <c r="F41" i="17"/>
  <c r="F48" i="17"/>
  <c r="F39" i="17"/>
  <c r="F64" i="17"/>
  <c r="F46" i="17"/>
  <c r="F72" i="17"/>
  <c r="F71" i="17"/>
  <c r="F52" i="17"/>
  <c r="F47" i="17"/>
  <c r="F44" i="17"/>
  <c r="D64" i="19"/>
  <c r="D48" i="19"/>
  <c r="E34" i="17" s="1"/>
  <c r="D16" i="19"/>
  <c r="I47" i="20"/>
  <c r="D48" i="20"/>
  <c r="F16" i="20"/>
  <c r="J16" i="20"/>
  <c r="E30" i="17" s="1"/>
  <c r="I16" i="20"/>
  <c r="D30" i="17" s="1"/>
  <c r="D26" i="20"/>
  <c r="D150" i="21"/>
  <c r="D147" i="21"/>
  <c r="J142" i="21"/>
  <c r="E73" i="17" s="1"/>
  <c r="F142" i="21"/>
  <c r="I142" i="21"/>
  <c r="D73" i="17" s="1"/>
  <c r="D143" i="21"/>
  <c r="E142" i="21"/>
  <c r="C73" i="17" s="1"/>
  <c r="D138" i="21"/>
  <c r="D88" i="21"/>
  <c r="E85" i="21"/>
  <c r="E80" i="21" s="1"/>
  <c r="C51" i="17" s="1"/>
  <c r="I80" i="21"/>
  <c r="D81" i="21"/>
  <c r="D72" i="21"/>
  <c r="D65" i="21"/>
  <c r="D68" i="21"/>
  <c r="D43" i="21"/>
  <c r="F33" i="17"/>
  <c r="F31" i="17"/>
  <c r="F73" i="17" l="1"/>
  <c r="D47" i="20"/>
  <c r="D55" i="17"/>
  <c r="F55" i="17" s="1"/>
  <c r="D80" i="21"/>
  <c r="D51" i="17"/>
  <c r="F51" i="17" s="1"/>
  <c r="D16" i="20"/>
  <c r="C30" i="17"/>
  <c r="F30" i="17" s="1"/>
  <c r="F37" i="17"/>
  <c r="E80" i="19"/>
  <c r="C34" i="17"/>
  <c r="F34" i="17" s="1"/>
  <c r="D80" i="19"/>
  <c r="D142" i="21"/>
  <c r="D85" i="21"/>
  <c r="E100" i="17" l="1"/>
  <c r="D100" i="17"/>
  <c r="C100" i="17"/>
  <c r="F106" i="17"/>
  <c r="F107" i="17"/>
  <c r="F108" i="17"/>
  <c r="F109" i="17"/>
  <c r="F110" i="17"/>
  <c r="F111" i="17"/>
  <c r="F112" i="17"/>
  <c r="F113" i="17"/>
  <c r="F114" i="17"/>
  <c r="F115" i="17"/>
  <c r="F116" i="17"/>
  <c r="F105" i="17"/>
  <c r="H104" i="17"/>
  <c r="F103" i="17"/>
  <c r="H103" i="17" s="1"/>
  <c r="F102" i="17"/>
  <c r="H102" i="17" s="1"/>
  <c r="F101" i="17"/>
  <c r="H101" i="17" s="1"/>
  <c r="H94" i="17"/>
  <c r="H95" i="17"/>
  <c r="H96" i="17"/>
  <c r="H97" i="17"/>
  <c r="H98" i="17"/>
  <c r="H91" i="17"/>
  <c r="H90" i="17"/>
  <c r="H87" i="17"/>
  <c r="H88" i="17"/>
  <c r="H89" i="17"/>
  <c r="H86" i="17"/>
  <c r="H83" i="17"/>
  <c r="H84" i="17"/>
  <c r="H85" i="17"/>
  <c r="D80" i="17"/>
  <c r="E80" i="17"/>
  <c r="F80" i="17"/>
  <c r="G80" i="17"/>
  <c r="C80" i="17"/>
  <c r="D78" i="17"/>
  <c r="E78" i="17"/>
  <c r="F78" i="17"/>
  <c r="G78" i="17"/>
  <c r="C78" i="17"/>
  <c r="D77" i="17"/>
  <c r="E77" i="17"/>
  <c r="F77" i="17"/>
  <c r="G77" i="17"/>
  <c r="C77" i="17"/>
  <c r="D62" i="17"/>
  <c r="E62" i="17"/>
  <c r="F62" i="17"/>
  <c r="G62" i="17"/>
  <c r="C62" i="17"/>
  <c r="D54" i="17"/>
  <c r="E54" i="17"/>
  <c r="F54" i="17"/>
  <c r="G54" i="17"/>
  <c r="C54" i="17"/>
  <c r="H55" i="17"/>
  <c r="H56" i="17"/>
  <c r="H57" i="17"/>
  <c r="H58" i="17"/>
  <c r="H59" i="17"/>
  <c r="H60" i="17"/>
  <c r="H61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D36" i="17"/>
  <c r="E36" i="17"/>
  <c r="F36" i="17"/>
  <c r="G36" i="17"/>
  <c r="C36" i="17"/>
  <c r="G26" i="17"/>
  <c r="G25" i="17" s="1"/>
  <c r="D26" i="17"/>
  <c r="D25" i="17" s="1"/>
  <c r="E26" i="17"/>
  <c r="E25" i="17" s="1"/>
  <c r="F26" i="17"/>
  <c r="C26" i="17"/>
  <c r="C25" i="17" s="1"/>
  <c r="H27" i="17"/>
  <c r="H28" i="17"/>
  <c r="H29" i="17"/>
  <c r="H30" i="17"/>
  <c r="H31" i="17"/>
  <c r="H32" i="17"/>
  <c r="H33" i="17"/>
  <c r="H34" i="17"/>
  <c r="H35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D76" i="17" l="1"/>
  <c r="E79" i="17"/>
  <c r="F100" i="17"/>
  <c r="H100" i="17" s="1"/>
  <c r="H62" i="17"/>
  <c r="G79" i="17"/>
  <c r="G53" i="17"/>
  <c r="H78" i="17"/>
  <c r="G76" i="17"/>
  <c r="H36" i="17"/>
  <c r="H80" i="17"/>
  <c r="E53" i="17"/>
  <c r="C79" i="17"/>
  <c r="C53" i="17"/>
  <c r="F53" i="17"/>
  <c r="D79" i="17"/>
  <c r="D53" i="17"/>
  <c r="C76" i="17"/>
  <c r="E76" i="17"/>
  <c r="E75" i="17" s="1"/>
  <c r="E24" i="17"/>
  <c r="F79" i="17"/>
  <c r="D24" i="17"/>
  <c r="H77" i="17"/>
  <c r="H54" i="17"/>
  <c r="G24" i="17"/>
  <c r="C24" i="17"/>
  <c r="H26" i="17"/>
  <c r="F25" i="17"/>
  <c r="C75" i="17" l="1"/>
  <c r="D75" i="17"/>
  <c r="H53" i="17"/>
  <c r="H79" i="17"/>
  <c r="G75" i="17"/>
  <c r="G93" i="17" s="1"/>
  <c r="F24" i="17"/>
  <c r="H24" i="17" s="1"/>
  <c r="F76" i="17"/>
  <c r="H25" i="17"/>
  <c r="E134" i="17" l="1"/>
  <c r="F75" i="17"/>
  <c r="H76" i="17"/>
  <c r="H75" i="17" l="1"/>
  <c r="F134" i="17" s="1"/>
  <c r="D134" i="17"/>
  <c r="F93" i="17"/>
  <c r="H93" i="17" s="1"/>
</calcChain>
</file>

<file path=xl/sharedStrings.xml><?xml version="1.0" encoding="utf-8"?>
<sst xmlns="http://schemas.openxmlformats.org/spreadsheetml/2006/main" count="1316" uniqueCount="730">
  <si>
    <t>Одиниці</t>
  </si>
  <si>
    <t>тис. грн</t>
  </si>
  <si>
    <t xml:space="preserve"> ЗВІТНІСТЬ</t>
  </si>
  <si>
    <t>за</t>
  </si>
  <si>
    <t>Подають</t>
  </si>
  <si>
    <t>Термін подання</t>
  </si>
  <si>
    <t>Респондент:</t>
  </si>
  <si>
    <t>Суб’єкт господарювання:</t>
  </si>
  <si>
    <t>1.1</t>
  </si>
  <si>
    <t>1.2</t>
  </si>
  <si>
    <t>1.3</t>
  </si>
  <si>
    <t>1.4</t>
  </si>
  <si>
    <t>2.1</t>
  </si>
  <si>
    <t>2.2</t>
  </si>
  <si>
    <t>3.1</t>
  </si>
  <si>
    <t>3.2</t>
  </si>
  <si>
    <t>3.3</t>
  </si>
  <si>
    <t>4.1</t>
  </si>
  <si>
    <t>х</t>
  </si>
  <si>
    <t>5.1</t>
  </si>
  <si>
    <t>А</t>
  </si>
  <si>
    <t>Б</t>
  </si>
  <si>
    <t>10</t>
  </si>
  <si>
    <t>11</t>
  </si>
  <si>
    <t>12</t>
  </si>
  <si>
    <t>13</t>
  </si>
  <si>
    <t>14</t>
  </si>
  <si>
    <t>15</t>
  </si>
  <si>
    <t>16</t>
  </si>
  <si>
    <t>18</t>
  </si>
  <si>
    <t>1</t>
  </si>
  <si>
    <t>2</t>
  </si>
  <si>
    <t>3</t>
  </si>
  <si>
    <t>4</t>
  </si>
  <si>
    <t>5</t>
  </si>
  <si>
    <t>6</t>
  </si>
  <si>
    <t>9</t>
  </si>
  <si>
    <t>16.1</t>
  </si>
  <si>
    <t>5.2</t>
  </si>
  <si>
    <t>1.1.1</t>
  </si>
  <si>
    <t>1.1.2</t>
  </si>
  <si>
    <t>1.2.1</t>
  </si>
  <si>
    <t>1.2.2</t>
  </si>
  <si>
    <t>1.2.3</t>
  </si>
  <si>
    <t>№ з/п</t>
  </si>
  <si>
    <t>усього</t>
  </si>
  <si>
    <t>4.2</t>
  </si>
  <si>
    <t>19</t>
  </si>
  <si>
    <t>%</t>
  </si>
  <si>
    <t>В</t>
  </si>
  <si>
    <t>16.2</t>
  </si>
  <si>
    <t>16.3</t>
  </si>
  <si>
    <t>2.3</t>
  </si>
  <si>
    <t>2.1.1</t>
  </si>
  <si>
    <t>2.1.2</t>
  </si>
  <si>
    <t>3.4</t>
  </si>
  <si>
    <t>4.3</t>
  </si>
  <si>
    <t>1.1.1.1</t>
  </si>
  <si>
    <t>1.1.2.1</t>
  </si>
  <si>
    <t>2.1.1.1</t>
  </si>
  <si>
    <t>2.4</t>
  </si>
  <si>
    <t>2.1.3</t>
  </si>
  <si>
    <t>2.4.1</t>
  </si>
  <si>
    <t>2.4.2</t>
  </si>
  <si>
    <t>2.4.3</t>
  </si>
  <si>
    <t>6.1</t>
  </si>
  <si>
    <t>6.2</t>
  </si>
  <si>
    <t>6.3</t>
  </si>
  <si>
    <t>7</t>
  </si>
  <si>
    <t>7.1</t>
  </si>
  <si>
    <t>7.2</t>
  </si>
  <si>
    <t>8</t>
  </si>
  <si>
    <t>11.1</t>
  </si>
  <si>
    <t>11.2</t>
  </si>
  <si>
    <t>14.1</t>
  </si>
  <si>
    <t>14.2</t>
  </si>
  <si>
    <t>20</t>
  </si>
  <si>
    <t>1.1.1.2</t>
  </si>
  <si>
    <t>1.1.2.2</t>
  </si>
  <si>
    <t>2.1.1.2</t>
  </si>
  <si>
    <t>2.5</t>
  </si>
  <si>
    <t>2.5.1</t>
  </si>
  <si>
    <t>9.1</t>
  </si>
  <si>
    <t>9.2</t>
  </si>
  <si>
    <t>9.3</t>
  </si>
  <si>
    <t>11.3</t>
  </si>
  <si>
    <t>13.1</t>
  </si>
  <si>
    <t>13.2</t>
  </si>
  <si>
    <t>5.2.1</t>
  </si>
  <si>
    <t>5.2.2</t>
  </si>
  <si>
    <t>7.3</t>
  </si>
  <si>
    <t>7.4</t>
  </si>
  <si>
    <t>7.5</t>
  </si>
  <si>
    <t>4.4</t>
  </si>
  <si>
    <t>8.1</t>
  </si>
  <si>
    <t>8.2</t>
  </si>
  <si>
    <t>8.3</t>
  </si>
  <si>
    <t>8.4</t>
  </si>
  <si>
    <t>8.5</t>
  </si>
  <si>
    <t>Виконавець</t>
  </si>
  <si>
    <t>5.2.3</t>
  </si>
  <si>
    <t>10.1</t>
  </si>
  <si>
    <t>10.2</t>
  </si>
  <si>
    <t>10.3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</si>
  <si>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</si>
  <si>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</si>
  <si>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(найменування)</t>
  </si>
  <si>
    <t>1.2.4</t>
  </si>
  <si>
    <t>5.2.4</t>
  </si>
  <si>
    <t>10.4</t>
  </si>
  <si>
    <t>21</t>
  </si>
  <si>
    <t>5.3</t>
  </si>
  <si>
    <t>Усього</t>
  </si>
  <si>
    <t>амортизація</t>
  </si>
  <si>
    <t>Перелік витрат</t>
  </si>
  <si>
    <t>експлуатаційні витрати</t>
  </si>
  <si>
    <t>витрати, пов'язані з обліком природного газу</t>
  </si>
  <si>
    <t>витрати, пов'язані з повіркою та ремонтом лічильників</t>
  </si>
  <si>
    <t>Виробнича собівартість продукції (робіт, послуг), усього</t>
  </si>
  <si>
    <t>у т. ч.:  газ на технологічні потреби та власні потреби, усього</t>
  </si>
  <si>
    <t>у т. ч.: нормативні втрати і виробничо-технологічні витрати природного газу</t>
  </si>
  <si>
    <t>природний газ на власні потреби</t>
  </si>
  <si>
    <t>Матеріали</t>
  </si>
  <si>
    <t>1.1.3</t>
  </si>
  <si>
    <t>Паливно-мастильні матеріали</t>
  </si>
  <si>
    <t>1.1.4</t>
  </si>
  <si>
    <t>Електроенергія</t>
  </si>
  <si>
    <t>1.1.5</t>
  </si>
  <si>
    <t>Інші матеріальні витрати</t>
  </si>
  <si>
    <t>Амортизація</t>
  </si>
  <si>
    <t>1.5</t>
  </si>
  <si>
    <t>1.5.1</t>
  </si>
  <si>
    <t>1.5.2</t>
  </si>
  <si>
    <t>витрати на охорону праці  та техніку безпеки</t>
  </si>
  <si>
    <t>1.5.3</t>
  </si>
  <si>
    <t>навчання працівників (семінари, підготовка кадрів)</t>
  </si>
  <si>
    <t>1.5.4</t>
  </si>
  <si>
    <t>витрати на паспортизацію</t>
  </si>
  <si>
    <t>комунальні послуги</t>
  </si>
  <si>
    <t>інформаційні послуги</t>
  </si>
  <si>
    <t>юридичні та судові послуги</t>
  </si>
  <si>
    <t>страхування</t>
  </si>
  <si>
    <t>податки, збори, платежі</t>
  </si>
  <si>
    <t>послуги сторонніх організацій</t>
  </si>
  <si>
    <t>витрати на  оренду</t>
  </si>
  <si>
    <t>послуги з повірки та ремонту приладів обліку</t>
  </si>
  <si>
    <t>послуги сторонніх організацій у сфері інформаційних технологій</t>
  </si>
  <si>
    <t>інші витрати</t>
  </si>
  <si>
    <t>Адміністративні витрати, усього</t>
  </si>
  <si>
    <t>у т. ч.: матеріали</t>
  </si>
  <si>
    <t>паливно-мастильні матеріали</t>
  </si>
  <si>
    <t>електроенергія</t>
  </si>
  <si>
    <t>2.1.4</t>
  </si>
  <si>
    <t>інші матеріальні витрати</t>
  </si>
  <si>
    <t>витрати на оплату праці</t>
  </si>
  <si>
    <t>відрахування на соціальні заходи</t>
  </si>
  <si>
    <t>2.5.2</t>
  </si>
  <si>
    <t>2.5.3</t>
  </si>
  <si>
    <t>2.5.4</t>
  </si>
  <si>
    <t>Витрати операційної діяльності, усього</t>
  </si>
  <si>
    <t>у т. ч.:  матеріальні витрати</t>
  </si>
  <si>
    <t>3.5</t>
  </si>
  <si>
    <t>Дохід</t>
  </si>
  <si>
    <t>Дохід (виручка) від реалізації продукції (товарів, робіт, послуг)</t>
  </si>
  <si>
    <t>Податок на додану вартість</t>
  </si>
  <si>
    <t>Інші вирахування з доходу </t>
  </si>
  <si>
    <t>4.5</t>
  </si>
  <si>
    <t>Фінансові результати від операційної діяльності та розподіл прибутку</t>
  </si>
  <si>
    <t>Прибуток (збиток)</t>
  </si>
  <si>
    <t xml:space="preserve">Податок на прибуток </t>
  </si>
  <si>
    <t>Чистий прибуток</t>
  </si>
  <si>
    <t>5.4</t>
  </si>
  <si>
    <t>Використання чистого прибутку, усього</t>
  </si>
  <si>
    <t>5.4.1</t>
  </si>
  <si>
    <t>у т. ч.: на капітальні інвестиції (вкладення)</t>
  </si>
  <si>
    <t>5.4.2</t>
  </si>
  <si>
    <t>на інші цілі</t>
  </si>
  <si>
    <t>Довідково</t>
  </si>
  <si>
    <t>у т. ч.:  мережі та споруди</t>
  </si>
  <si>
    <t>витрати на встановлення лічильників</t>
  </si>
  <si>
    <t>6.4</t>
  </si>
  <si>
    <t>інші</t>
  </si>
  <si>
    <t>Витрати на встановлення лічильників газу населенню (індивідуальних), усього</t>
  </si>
  <si>
    <t>Витрати на встановлення будинкових приладів обліку, усього</t>
  </si>
  <si>
    <t>Інші операційні витрати, усього</t>
  </si>
  <si>
    <t>Фінансові витрати, усього</t>
  </si>
  <si>
    <t>у т. ч.:   відсотки за кредитами</t>
  </si>
  <si>
    <t>Показник</t>
  </si>
  <si>
    <t>«_____» ________________ 20____ року</t>
  </si>
  <si>
    <t xml:space="preserve">Додаток 1 </t>
  </si>
  <si>
    <t xml:space="preserve">        Розшифрування основних показників інших видів діяльності</t>
  </si>
  <si>
    <t>(найменування суб'єкта господарювання)</t>
  </si>
  <si>
    <t>Вид діяльності</t>
  </si>
  <si>
    <t>Додаток 2</t>
  </si>
  <si>
    <t>Категорії працівників</t>
  </si>
  <si>
    <t>Розподіл природного газу</t>
  </si>
  <si>
    <t>І. Виробнича собівартість продукції (робіт, послуг)</t>
  </si>
  <si>
    <t>Експлуатаційні витрати</t>
  </si>
  <si>
    <t>керівники</t>
  </si>
  <si>
    <t>юрисконсульти</t>
  </si>
  <si>
    <t>бухгалтери, економісти, фінансисти</t>
  </si>
  <si>
    <t>інженерно-технічні робітники, усього</t>
  </si>
  <si>
    <t>1.4.1</t>
  </si>
  <si>
    <t>у т. ч.: інженери</t>
  </si>
  <si>
    <t>1.4.2</t>
  </si>
  <si>
    <t>майстри</t>
  </si>
  <si>
    <t>1.4.3</t>
  </si>
  <si>
    <t>техніки</t>
  </si>
  <si>
    <t>1.4.4</t>
  </si>
  <si>
    <t>робітники, усього</t>
  </si>
  <si>
    <t>у т. ч.: контролери</t>
  </si>
  <si>
    <t>слюсарі</t>
  </si>
  <si>
    <t>зварники</t>
  </si>
  <si>
    <t>водії</t>
  </si>
  <si>
    <t>1.6</t>
  </si>
  <si>
    <t>Витрати, пов'язані з обліком природного газу</t>
  </si>
  <si>
    <t>2.4.4</t>
  </si>
  <si>
    <t>2.6</t>
  </si>
  <si>
    <t>Витрати, пов'язані з повіркою та ремонтом лічильників</t>
  </si>
  <si>
    <t>3.4.1</t>
  </si>
  <si>
    <t>3.4.2</t>
  </si>
  <si>
    <t>3.4.3</t>
  </si>
  <si>
    <t>3.4.4</t>
  </si>
  <si>
    <t>3.5.1</t>
  </si>
  <si>
    <t>3.5.2</t>
  </si>
  <si>
    <t>3.5.3</t>
  </si>
  <si>
    <t>3.5.4</t>
  </si>
  <si>
    <t>3.6</t>
  </si>
  <si>
    <t>ІІ. Адміністративні витрати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</si>
  <si>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</si>
  <si>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</si>
  <si>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</si>
  <si>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</si>
  <si>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</si>
  <si>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</si>
  <si>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</si>
  <si>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</si>
  <si>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4.6</t>
  </si>
  <si>
    <t>5.4.3</t>
  </si>
  <si>
    <t>5.4.4</t>
  </si>
  <si>
    <t>5.5</t>
  </si>
  <si>
    <t>5.5.1</t>
  </si>
  <si>
    <t>5.5.2</t>
  </si>
  <si>
    <t>5.5.3</t>
  </si>
  <si>
    <t>5.5.4</t>
  </si>
  <si>
    <t>5.6</t>
  </si>
  <si>
    <t>Найменування</t>
  </si>
  <si>
    <t>у т. ч. експлуатаційні витрати, усього</t>
  </si>
  <si>
    <t>облік</t>
  </si>
  <si>
    <t>повірка та ремонт лічильників</t>
  </si>
  <si>
    <t>у т. ч.: трубопроводи</t>
  </si>
  <si>
    <t>ГРП</t>
  </si>
  <si>
    <t>ШРП</t>
  </si>
  <si>
    <t>Матеріали, усього</t>
  </si>
  <si>
    <t>сировина та основні матеріали, усього</t>
  </si>
  <si>
    <t>1.1.2.1.1</t>
  </si>
  <si>
    <t>хімічна продукція</t>
  </si>
  <si>
    <t>1.1.2.1.2</t>
  </si>
  <si>
    <t>електротехнічна продукція</t>
  </si>
  <si>
    <t>1.1.2.1.3</t>
  </si>
  <si>
    <t>запірна та запобіжна продукція</t>
  </si>
  <si>
    <t>1.1.2.1.4</t>
  </si>
  <si>
    <t>прилади обліку газу</t>
  </si>
  <si>
    <t>1.1.2.1.5</t>
  </si>
  <si>
    <t>будівельні матеріали</t>
  </si>
  <si>
    <t>1.1.6</t>
  </si>
  <si>
    <t>1.1.7</t>
  </si>
  <si>
    <t>1.1.2.1.7</t>
  </si>
  <si>
    <t>металопрокат</t>
  </si>
  <si>
    <t>1.1.8</t>
  </si>
  <si>
    <t>1.1.2.1.8</t>
  </si>
  <si>
    <t>труби</t>
  </si>
  <si>
    <t>запасні частини та куповані комплектувальні вироби, усього</t>
  </si>
  <si>
    <t>1.1.2.2.1</t>
  </si>
  <si>
    <t>для автотранспорту</t>
  </si>
  <si>
    <t>1.1.2.2.2</t>
  </si>
  <si>
    <t>для комп'ютерної та офісної техніки</t>
  </si>
  <si>
    <t>1.1.2.2.3</t>
  </si>
  <si>
    <t>газове обладнання та прилади</t>
  </si>
  <si>
    <t>1.1.2.2.4</t>
  </si>
  <si>
    <t>1.1.2.3</t>
  </si>
  <si>
    <t>канцелярські товари</t>
  </si>
  <si>
    <t>1.1.2.4</t>
  </si>
  <si>
    <t>спецодяг, спецвзуття, засоби індивідуального захисту, усього</t>
  </si>
  <si>
    <t>1.1.2.4.1</t>
  </si>
  <si>
    <t>рукавиці</t>
  </si>
  <si>
    <t>1.1.2.4.2</t>
  </si>
  <si>
    <t>спецвзуття</t>
  </si>
  <si>
    <t>1.1.2.4.3</t>
  </si>
  <si>
    <t>спецодяг</t>
  </si>
  <si>
    <t>1.1.2.4.4</t>
  </si>
  <si>
    <t>1.1.2.5</t>
  </si>
  <si>
    <t>інші матеріали, усього</t>
  </si>
  <si>
    <t>Паливно-мастильні матеріали, усього</t>
  </si>
  <si>
    <t>1.1.3.1</t>
  </si>
  <si>
    <t>бензин</t>
  </si>
  <si>
    <t>1.1.3.2</t>
  </si>
  <si>
    <t>дизпаливо</t>
  </si>
  <si>
    <t>1.1.3.3</t>
  </si>
  <si>
    <t>скраплений газ</t>
  </si>
  <si>
    <t>1.1.3.4</t>
  </si>
  <si>
    <t>масла, мастильні матеріали</t>
  </si>
  <si>
    <t>1.1.3.5</t>
  </si>
  <si>
    <t>інші паливно-мастильні матеріали</t>
  </si>
  <si>
    <t>основні матеріали, усього</t>
  </si>
  <si>
    <t>5.1.1</t>
  </si>
  <si>
    <t>2.1.1.1.1</t>
  </si>
  <si>
    <t>5.1.2</t>
  </si>
  <si>
    <t>2.1.1.1.2</t>
  </si>
  <si>
    <t>5.1.3</t>
  </si>
  <si>
    <t>5.1.4</t>
  </si>
  <si>
    <t>2.1.1.1.4</t>
  </si>
  <si>
    <t>5.1.5</t>
  </si>
  <si>
    <t>2.1.1.1.5</t>
  </si>
  <si>
    <t>2.1.1.2.1</t>
  </si>
  <si>
    <t>2.1.1.2.2</t>
  </si>
  <si>
    <t>2.1.1.2.3</t>
  </si>
  <si>
    <t>2.1.1.2.4</t>
  </si>
  <si>
    <t>2.1.1.3</t>
  </si>
  <si>
    <t>господарчі товари</t>
  </si>
  <si>
    <t>2.1.1.4</t>
  </si>
  <si>
    <t>2.1.1.5</t>
  </si>
  <si>
    <t>інші матеріали</t>
  </si>
  <si>
    <t>Кількість автотранспорту, усього</t>
  </si>
  <si>
    <t>шт.</t>
  </si>
  <si>
    <t>у т. ч.: 
легкового</t>
  </si>
  <si>
    <t>вантажно-пасажирського</t>
  </si>
  <si>
    <t>спецтехніки</t>
  </si>
  <si>
    <t>Керівник суб'єкта господарювання</t>
  </si>
  <si>
    <t>Витрати на службові відрядження</t>
  </si>
  <si>
    <t>Витрати на охорону праці  та техніку безпеки, усього</t>
  </si>
  <si>
    <t>у т. ч.: медичне обслуговування</t>
  </si>
  <si>
    <t>послуги із забезпечення пожежної безпеки</t>
  </si>
  <si>
    <t>перезарядка вогнегасників</t>
  </si>
  <si>
    <t>атестація робочих місць</t>
  </si>
  <si>
    <t>Навчання працівників (семінари, підготовка кадрів)</t>
  </si>
  <si>
    <t>Витрати на паспортизацію</t>
  </si>
  <si>
    <t>Комунальні послуги, усього</t>
  </si>
  <si>
    <t>у т. ч.: вода та водовідведення</t>
  </si>
  <si>
    <t>послуги санепідемстанції (дератизація, дезинсекція)</t>
  </si>
  <si>
    <t>теплова енергія</t>
  </si>
  <si>
    <t>інші послуги</t>
  </si>
  <si>
    <t>Інформаційні послуги</t>
  </si>
  <si>
    <t>розміщення інформації у пресі, на телебаченні, радіо</t>
  </si>
  <si>
    <t>передплата</t>
  </si>
  <si>
    <t>послуги інформаційно-телефонного центру (кол-центру)</t>
  </si>
  <si>
    <t>інші інформаційно-консультаційні послуги</t>
  </si>
  <si>
    <t>Юридичні та судові послуги</t>
  </si>
  <si>
    <t>юридичні послуги</t>
  </si>
  <si>
    <t>нотаріальні послуги</t>
  </si>
  <si>
    <t>судові послуги</t>
  </si>
  <si>
    <t>Страхування</t>
  </si>
  <si>
    <t xml:space="preserve">обов'язкове страхування </t>
  </si>
  <si>
    <t xml:space="preserve">добровільне страхування </t>
  </si>
  <si>
    <t>витрати на страхування державного майна</t>
  </si>
  <si>
    <t>Податки, збори, платежі</t>
  </si>
  <si>
    <t>екологічний податок</t>
  </si>
  <si>
    <t>плата за землю, у т. ч. оренда землі</t>
  </si>
  <si>
    <t>податок на нерухоме майно</t>
  </si>
  <si>
    <t>інші податки, збори та обов'язкові платежі за рахунок собівартості</t>
  </si>
  <si>
    <t>Послуги сторонніх організацій</t>
  </si>
  <si>
    <t>ремонт автотранспорту</t>
  </si>
  <si>
    <t>аутсорсинг друку</t>
  </si>
  <si>
    <t>поліграфічні, друкарські послуги</t>
  </si>
  <si>
    <t>виготовлення документації, дозволів</t>
  </si>
  <si>
    <t>кур'єрські послуги</t>
  </si>
  <si>
    <t>послуги з обслуговування радіостанцій</t>
  </si>
  <si>
    <t>послуги з виготовлення проектів</t>
  </si>
  <si>
    <t>випробування балонів</t>
  </si>
  <si>
    <t>технічне обслуговування ємностей</t>
  </si>
  <si>
    <t>метрологічний аудит</t>
  </si>
  <si>
    <t>приєднання до електромереж</t>
  </si>
  <si>
    <t>відновлення асфальтового покриття (шурфування)</t>
  </si>
  <si>
    <t>оцінка активів</t>
  </si>
  <si>
    <t>ремонт виробничих будівель та приміщень</t>
  </si>
  <si>
    <t>аудиторські послуги</t>
  </si>
  <si>
    <t>Витрати на  оренду</t>
  </si>
  <si>
    <t>оренда приміщень</t>
  </si>
  <si>
    <t xml:space="preserve">оренда обладнання </t>
  </si>
  <si>
    <t>оренда автотранспорту, усього</t>
  </si>
  <si>
    <t>у т. ч.: легкового</t>
  </si>
  <si>
    <t>Послуги з повірки та ремонту приладів обліку</t>
  </si>
  <si>
    <t>12.1</t>
  </si>
  <si>
    <t>держповірка приладів обліку газу</t>
  </si>
  <si>
    <t>12.2</t>
  </si>
  <si>
    <t>держповірка інших засобів вимірювання</t>
  </si>
  <si>
    <t>12.3</t>
  </si>
  <si>
    <t>ремонт приладів обліку газу</t>
  </si>
  <si>
    <t>ремонт інших засобів вимірювання</t>
  </si>
  <si>
    <t>Послуги сторонніх організацій у сфері інформаційних технологій, усього</t>
  </si>
  <si>
    <t>у т. ч.: витрати на зв'язок, усього</t>
  </si>
  <si>
    <t>у т. ч.: послуги стаціонарного зв'язку</t>
  </si>
  <si>
    <t>доступ до мережі національних операторів мобільного зв'язку</t>
  </si>
  <si>
    <t>послуга доступу до мережі Інтернет</t>
  </si>
  <si>
    <t>Витрати на програмне забезпечення</t>
  </si>
  <si>
    <t>супровід офісних програм</t>
  </si>
  <si>
    <t>супровід баз даних</t>
  </si>
  <si>
    <t>Витрати на утримання комп'ютерної та розмножувальної техніки</t>
  </si>
  <si>
    <t>обслуговування</t>
  </si>
  <si>
    <t>ремонт</t>
  </si>
  <si>
    <t>Інші витрати</t>
  </si>
  <si>
    <t>послуги банку</t>
  </si>
  <si>
    <t>витрати на проїзд</t>
  </si>
  <si>
    <t>представницькі витрати</t>
  </si>
  <si>
    <t>охорона</t>
  </si>
  <si>
    <t>утримання санітарних зон</t>
  </si>
  <si>
    <t>охорона навколишнього середовища</t>
  </si>
  <si>
    <t>отримання ліцензій та спеціальних дозволів</t>
  </si>
  <si>
    <t>проведення технічного нагляду</t>
  </si>
  <si>
    <t>проведення інвентаризації землі</t>
  </si>
  <si>
    <t>16.4</t>
  </si>
  <si>
    <t>19.1</t>
  </si>
  <si>
    <t>19.2</t>
  </si>
  <si>
    <t>19.3</t>
  </si>
  <si>
    <t>19.4</t>
  </si>
  <si>
    <t>21.1</t>
  </si>
  <si>
    <t>21.2</t>
  </si>
  <si>
    <t>21.3</t>
  </si>
  <si>
    <t>22</t>
  </si>
  <si>
    <t>22.1</t>
  </si>
  <si>
    <t>22.2</t>
  </si>
  <si>
    <t>22.3</t>
  </si>
  <si>
    <t>22.4</t>
  </si>
  <si>
    <t>23</t>
  </si>
  <si>
    <t>23.1</t>
  </si>
  <si>
    <t>23.2</t>
  </si>
  <si>
    <t>23.3</t>
  </si>
  <si>
    <t>24</t>
  </si>
  <si>
    <t>24.1</t>
  </si>
  <si>
    <t>24.2</t>
  </si>
  <si>
    <t>25</t>
  </si>
  <si>
    <t>25.1</t>
  </si>
  <si>
    <t>25.2</t>
  </si>
  <si>
    <t>25.3</t>
  </si>
  <si>
    <t>25.4</t>
  </si>
  <si>
    <t>25.5</t>
  </si>
  <si>
    <t>Витрати на ремонт (у складі матеріальних витрат)</t>
  </si>
  <si>
    <t>Витрати на ремонт (у складі інших витрат)</t>
  </si>
  <si>
    <t>Розділ ІІІ. Витрати на ремонт</t>
  </si>
  <si>
    <t>Додаток 4</t>
  </si>
  <si>
    <t>Звіт про застосування тарифів на послуги розподілу природного газу</t>
  </si>
  <si>
    <t>осіб</t>
  </si>
  <si>
    <t>Рентабельність за видами діяльності</t>
  </si>
  <si>
    <t>Нормативна кількість працівників</t>
  </si>
  <si>
    <t>Первісна вартість основних засобів</t>
  </si>
  <si>
    <t>Залишкова вартість основних засобів</t>
  </si>
  <si>
    <t>Розділ І. Фінансово-економічні результати діяльності підприємства</t>
  </si>
  <si>
    <t>Розділ ІІ. Показники ефективності використання основних фондів</t>
  </si>
  <si>
    <t>Додаток 3</t>
  </si>
  <si>
    <t>середня кількість працівників</t>
  </si>
  <si>
    <r>
      <t>7</t>
    </r>
    <r>
      <rPr>
        <b/>
        <vertAlign val="superscript"/>
        <sz val="12"/>
        <color theme="1"/>
        <rFont val="Times New Roman"/>
        <family val="1"/>
        <charset val="204"/>
      </rPr>
      <t>1</t>
    </r>
  </si>
  <si>
    <r>
      <t>7.1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</si>
  <si>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7.2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</si>
  <si>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7.3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</si>
  <si>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7.4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</si>
  <si>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7.5</t>
    </r>
    <r>
      <rPr>
        <vertAlign val="superscript"/>
        <sz val="12"/>
        <color theme="1"/>
        <rFont val="Times New Roman"/>
        <family val="1"/>
        <charset val="204"/>
      </rPr>
      <t>1</t>
    </r>
  </si>
  <si>
    <t>2.1.5</t>
  </si>
  <si>
    <t>Капітальні інвестиції, усього</t>
  </si>
  <si>
    <t>2.1.1.1.3</t>
  </si>
  <si>
    <t>1.1.2.1.6</t>
  </si>
  <si>
    <t>Національній комісії, що здійснює державне регулювання у сферах енергетики та комунальних послуг</t>
  </si>
  <si>
    <t xml:space="preserve">ліцензіати, що провадять господарську діяльність 
з розподілу природного газу </t>
  </si>
  <si>
    <t>Природний газ на власні потреби</t>
  </si>
  <si>
    <t>2.1.3.1</t>
  </si>
  <si>
    <t>2.1.3.2</t>
  </si>
  <si>
    <t>2.1.3.3</t>
  </si>
  <si>
    <t>2.1.3.4</t>
  </si>
  <si>
    <t>2.1.3.5</t>
  </si>
  <si>
    <t>витрати на заміну лічильників та/або створення обмінного фонду лічильників</t>
  </si>
  <si>
    <t>Витрати на заміну лічильників та/або створення обмінного фонду лічильників, усього</t>
  </si>
  <si>
    <t>створення обмінного фонду лічильників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</si>
  <si>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</si>
  <si>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</si>
  <si>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</si>
  <si>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</si>
  <si>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</si>
  <si>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</si>
  <si>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</si>
  <si>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</si>
  <si>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</si>
  <si>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1.4.14</t>
  </si>
  <si>
    <t>1.4.15</t>
  </si>
  <si>
    <t>1.4.16</t>
  </si>
  <si>
    <t>Єдиний внесок на загальнообов'язкове державне соціальне страхування</t>
  </si>
  <si>
    <t>1.4.3.1</t>
  </si>
  <si>
    <t>1.4.3.2</t>
  </si>
  <si>
    <t>1.4.3.3</t>
  </si>
  <si>
    <t>1.4.3.4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</si>
  <si>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</si>
  <si>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</si>
  <si>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</si>
  <si>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</si>
  <si>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</si>
  <si>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</si>
  <si>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</si>
  <si>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</si>
  <si>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</si>
  <si>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</si>
  <si>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11.15</t>
  </si>
  <si>
    <t>11.14</t>
  </si>
  <si>
    <t>12.3.1</t>
  </si>
  <si>
    <t>12.3.2</t>
  </si>
  <si>
    <t>12.3.3</t>
  </si>
  <si>
    <t>13.3</t>
  </si>
  <si>
    <t>13.4</t>
  </si>
  <si>
    <t>15.1</t>
  </si>
  <si>
    <t>15.1.1</t>
  </si>
  <si>
    <t>15.1.2</t>
  </si>
  <si>
    <t>15.1.3</t>
  </si>
  <si>
    <t>15.2</t>
  </si>
  <si>
    <t>15.2.1</t>
  </si>
  <si>
    <t>15.2.2</t>
  </si>
  <si>
    <t>15.2.3</t>
  </si>
  <si>
    <t>15.2.3.1</t>
  </si>
  <si>
    <t>15.2.3.2</t>
  </si>
  <si>
    <t>16.5</t>
  </si>
  <si>
    <t>16.6</t>
  </si>
  <si>
    <t>16.7</t>
  </si>
  <si>
    <t>16.8</t>
  </si>
  <si>
    <t>16.9</t>
  </si>
  <si>
    <t>16.10</t>
  </si>
  <si>
    <t>16.11</t>
  </si>
  <si>
    <t>16.12</t>
  </si>
  <si>
    <t>1.4.6.1</t>
  </si>
  <si>
    <t>1.4.6.2</t>
  </si>
  <si>
    <t>1.4.6.3</t>
  </si>
  <si>
    <t>1.4.6.4</t>
  </si>
  <si>
    <t>1.4.7.1</t>
  </si>
  <si>
    <t>1.4.7.2</t>
  </si>
  <si>
    <t>1.4.7.3</t>
  </si>
  <si>
    <t>1.4.7.4</t>
  </si>
  <si>
    <t>1.4.8.1</t>
  </si>
  <si>
    <t>1.4.8.2</t>
  </si>
  <si>
    <t>1.4.8.3</t>
  </si>
  <si>
    <t>1.4.9.1</t>
  </si>
  <si>
    <t>1.4.9.2</t>
  </si>
  <si>
    <t>1.4.9.3</t>
  </si>
  <si>
    <t>1.4.10.1</t>
  </si>
  <si>
    <t>1.4.10.2</t>
  </si>
  <si>
    <t>1.4.10.3</t>
  </si>
  <si>
    <t>1.4.10.4</t>
  </si>
  <si>
    <t>1.4.11.1</t>
  </si>
  <si>
    <t>1.4.11.2</t>
  </si>
  <si>
    <t>1.4.11.3</t>
  </si>
  <si>
    <t>1.4.11.4</t>
  </si>
  <si>
    <t>1.4.11.5</t>
  </si>
  <si>
    <t>1.4.11.6</t>
  </si>
  <si>
    <t>1.4.11.7</t>
  </si>
  <si>
    <t>1.4.11.8</t>
  </si>
  <si>
    <t>1.4.11.9</t>
  </si>
  <si>
    <t>1.4.11.10</t>
  </si>
  <si>
    <t>1.4.11.11</t>
  </si>
  <si>
    <t>1.4.11.12</t>
  </si>
  <si>
    <t>1.4.11.13</t>
  </si>
  <si>
    <t>1.4.11.14</t>
  </si>
  <si>
    <t>1.4.11.15</t>
  </si>
  <si>
    <t>1.4.14.1</t>
  </si>
  <si>
    <t>1.4.14.2</t>
  </si>
  <si>
    <t>1.4.12.1</t>
  </si>
  <si>
    <t>1.4.12.2</t>
  </si>
  <si>
    <t>1.4.12.3</t>
  </si>
  <si>
    <t>1.4.12.3.1</t>
  </si>
  <si>
    <t>1.4.12.3.2</t>
  </si>
  <si>
    <t>1.4.12.3.3</t>
  </si>
  <si>
    <t>1.4.13.4</t>
  </si>
  <si>
    <t>1.4.13.1</t>
  </si>
  <si>
    <t>1.4.13.2</t>
  </si>
  <si>
    <t>1.4.13.3</t>
  </si>
  <si>
    <t>1.4.15.1</t>
  </si>
  <si>
    <t>1.4.15.1.1</t>
  </si>
  <si>
    <t>1.4.15.1.2</t>
  </si>
  <si>
    <t>1.4.15.1.3</t>
  </si>
  <si>
    <t>1.4.15.2.1</t>
  </si>
  <si>
    <t>1.4.15.2</t>
  </si>
  <si>
    <t>1.4.15.2.2</t>
  </si>
  <si>
    <t>1.4.15.2.3</t>
  </si>
  <si>
    <t>1.4.15.2.3.1</t>
  </si>
  <si>
    <t>1.4.15.2.3.2</t>
  </si>
  <si>
    <t>1.4.16.1</t>
  </si>
  <si>
    <t>1.4.16.2</t>
  </si>
  <si>
    <t>1.4.16.3</t>
  </si>
  <si>
    <t>1.4.16.4</t>
  </si>
  <si>
    <t>1.4.16.5</t>
  </si>
  <si>
    <t>1.4.16.6</t>
  </si>
  <si>
    <t>1.4.16.7</t>
  </si>
  <si>
    <t>1.4.16.8</t>
  </si>
  <si>
    <t>1.4.16.9</t>
  </si>
  <si>
    <t>1.4.16.10</t>
  </si>
  <si>
    <t>1.4.16.11</t>
  </si>
  <si>
    <t>1.4.16.12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</si>
  <si>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</si>
  <si>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</si>
  <si>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</si>
  <si>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</si>
  <si>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</si>
  <si>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</si>
  <si>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</si>
  <si>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</si>
  <si>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>21.4</t>
  </si>
  <si>
    <t>24.3</t>
  </si>
  <si>
    <t>25.6</t>
  </si>
  <si>
    <t>26</t>
  </si>
  <si>
    <t>26.1</t>
  </si>
  <si>
    <t>26.2</t>
  </si>
  <si>
    <t>26.3</t>
  </si>
  <si>
    <t>27</t>
  </si>
  <si>
    <t>27.1</t>
  </si>
  <si>
    <t>27.1.1</t>
  </si>
  <si>
    <t>27.1.2</t>
  </si>
  <si>
    <t>27.1.3</t>
  </si>
  <si>
    <t>27.2</t>
  </si>
  <si>
    <t>27.2.1</t>
  </si>
  <si>
    <t>27.2.2</t>
  </si>
  <si>
    <t>27.2.3</t>
  </si>
  <si>
    <t>27.2.3.1</t>
  </si>
  <si>
    <t>27.2.3.2</t>
  </si>
  <si>
    <t>28</t>
  </si>
  <si>
    <t>2.4.3.1</t>
  </si>
  <si>
    <t>2.4.3.2</t>
  </si>
  <si>
    <t>2.4.3.3</t>
  </si>
  <si>
    <t>2.4.3.4</t>
  </si>
  <si>
    <t>2.4.5.1</t>
  </si>
  <si>
    <t>2.4.5.2</t>
  </si>
  <si>
    <t>2.4.5.3</t>
  </si>
  <si>
    <t>2.4.5.4</t>
  </si>
  <si>
    <t>2.4.6.1</t>
  </si>
  <si>
    <t>2.4.6.2</t>
  </si>
  <si>
    <t>2.4.6.3</t>
  </si>
  <si>
    <t>2.4.6.4</t>
  </si>
  <si>
    <t>2.4.7.1</t>
  </si>
  <si>
    <t>2.4.7.2</t>
  </si>
  <si>
    <t>2.4.7.3</t>
  </si>
  <si>
    <t>2.4.8.1</t>
  </si>
  <si>
    <t>2.4.8.2</t>
  </si>
  <si>
    <t>2.4.8.3</t>
  </si>
  <si>
    <t>2.4.9.1</t>
  </si>
  <si>
    <t>2.4.9.2</t>
  </si>
  <si>
    <t>2.4.9.3</t>
  </si>
  <si>
    <t>2.4.9.4</t>
  </si>
  <si>
    <t>2.4.9.5</t>
  </si>
  <si>
    <t>2.4.9.6</t>
  </si>
  <si>
    <t>2.4.10.1</t>
  </si>
  <si>
    <t>2.4.10.2</t>
  </si>
  <si>
    <t>2.4.10.3</t>
  </si>
  <si>
    <t>2.4.11.1</t>
  </si>
  <si>
    <t>2.4.11.2</t>
  </si>
  <si>
    <t>2.4.11.1.1</t>
  </si>
  <si>
    <t>2.4.11.1.2</t>
  </si>
  <si>
    <t>2.4.11.1.3</t>
  </si>
  <si>
    <t>2.4.11.2.1</t>
  </si>
  <si>
    <t>2.4.11.2.2</t>
  </si>
  <si>
    <t>2.4.11.2.3</t>
  </si>
  <si>
    <t>2.4.11.2.3.1</t>
  </si>
  <si>
    <t>2.4.11.2.3.2</t>
  </si>
  <si>
    <t>2.4.12.1</t>
  </si>
  <si>
    <t>2.4.12.2</t>
  </si>
  <si>
    <t>2.4.12.3</t>
  </si>
  <si>
    <t>2.4.12.4</t>
  </si>
  <si>
    <t>2.4.12.5</t>
  </si>
  <si>
    <t>єдиний внесок на загальнообов'язкове державне соціальне страхування</t>
  </si>
  <si>
    <t>від неврегульованого небалансу</t>
  </si>
  <si>
    <t>у т. ч.: від щодобових позитивних небалансів</t>
  </si>
  <si>
    <t>у т. ч.: побутових споживачів</t>
  </si>
  <si>
    <t>споживачів, що не є побутовими</t>
  </si>
  <si>
    <t>1.1.1.3</t>
  </si>
  <si>
    <t>плата за добовий негативний небаланс</t>
  </si>
  <si>
    <t>у т. ч.: від перевищення фактичного обсягу використання потужності споживачами над річною замовленою потужністю (об'єкта) об'єктів діючих споживачів</t>
  </si>
  <si>
    <t>Величина перевищення фактичного обсягу використання потужності споживачами над річною замовленою потужністю (об'єкта) об'єктів споживачів, що не є побутовими (діючий споживач)</t>
  </si>
  <si>
    <t>Величина перевищення фактичного обсягу використання потужності споживачами над річною замовленою потужністю (об'єкта) об'єктів споживачів, що не є побутовими (новий споживач)</t>
  </si>
  <si>
    <t>11.16</t>
  </si>
  <si>
    <t>1.4.11.16</t>
  </si>
  <si>
    <t>ремонт інших основних засобів</t>
  </si>
  <si>
    <t>ремонт будівель та інших основних засобів</t>
  </si>
  <si>
    <t>29</t>
  </si>
  <si>
    <t>29.1</t>
  </si>
  <si>
    <t>29.2</t>
  </si>
  <si>
    <t>29.3</t>
  </si>
  <si>
    <t>29.4</t>
  </si>
  <si>
    <t>29.5</t>
  </si>
  <si>
    <t>29.6</t>
  </si>
  <si>
    <t>2.4.12.6</t>
  </si>
  <si>
    <t xml:space="preserve"> рік</t>
  </si>
  <si>
    <t>(річна)</t>
  </si>
  <si>
    <t>За рік</t>
  </si>
  <si>
    <t xml:space="preserve">Станом на кінець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</si>
  <si>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витрати на службові відрядження</t>
  </si>
  <si>
    <t xml:space="preserve">за </t>
  </si>
  <si>
    <t>Чистий дохід (виручка) від реалізації  продукції (товарів, робіт, послуг), усього</t>
  </si>
  <si>
    <t>Інший операційний дохід, усього</t>
  </si>
  <si>
    <t>від перевищення фактичного обсягу використання потужності споживачами над річною замовленою потужністю (об'єкта) об'єктів нових споживачів</t>
  </si>
  <si>
    <t>електротехнічні матеріали</t>
  </si>
  <si>
    <t>Річна замовлена потужність (об'єкта) об'єктів споживачів, усього</t>
  </si>
  <si>
    <r>
      <t>тис.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/рік</t>
    </r>
  </si>
  <si>
    <t>Форма № 8г-НКРЕКП-газ-моніторинг</t>
  </si>
  <si>
    <t>до форми № 8г-НКРЕКП-газ-моніторинг (річна)</t>
  </si>
  <si>
    <t>Розшифрування матеріальних витрат (рядки 1.1 та 2.1 форми № 8г-НКРЕКП-газ-моніторинг (річна))</t>
  </si>
  <si>
    <t>Номер рядка форми № 8г-НКРЕКП-газ-моніторинг (річна), що розшифровується</t>
  </si>
  <si>
    <t>Розшифрування інших витрат (рядки 1.4 та 2.4 форми № 8г-НКРЕКП-газ-моніторинг (річна))</t>
  </si>
  <si>
    <t>Матеріальні витрати, усього (розшифрувати в додатку 3)</t>
  </si>
  <si>
    <t>Витрати на оплату праці (розшифрувати в додатку 2)</t>
  </si>
  <si>
    <t>Інші витрати, усього (розшифрувати в додатку 4)</t>
  </si>
  <si>
    <t>у т. ч.: єдиний внесок на загальнообов'язкове державне соціальне страхування (розшифрувати в додатку 2)</t>
  </si>
  <si>
    <t>у т. ч.: матеріальні витрати, усього (розшифрувати в додатку 3)</t>
  </si>
  <si>
    <t>Середня кількість працівників (розшифрувати в додатку 2)</t>
  </si>
  <si>
    <t>ЗАТВЕРДЖЕНО
Постанова Національної комісії, що
здійснює державне регулювання у сферах енергетики та комунальних послуг
07.07.2016 № 1234</t>
  </si>
  <si>
    <t>Інші види діяльності (розшифрувати в додатку 1)</t>
  </si>
  <si>
    <t xml:space="preserve">Усього </t>
  </si>
  <si>
    <t>отриманий у зв'язку з порушеннями вимог Кодексу ГРМ, унаслідок яких здійснюються донарахування</t>
  </si>
  <si>
    <t>заходи зі зменшення витрат обсягів газу на технологічні потреби</t>
  </si>
  <si>
    <t>Інші види діяльності</t>
  </si>
  <si>
    <t>(ПІБ)</t>
  </si>
  <si>
    <t>Операційні доходи, усього</t>
  </si>
  <si>
    <t>Вирахування з доходу (ПДВ, акцизний збір тощо)</t>
  </si>
  <si>
    <t>Чистий дохід (виручка) від реалізації продукції (товарів, робіт, послуг)</t>
  </si>
  <si>
    <t xml:space="preserve">Операційні витрати, усього </t>
  </si>
  <si>
    <t>Прибуток (до оподаткування)</t>
  </si>
  <si>
    <t>____________________________________________________________</t>
  </si>
  <si>
    <t>Витрати</t>
  </si>
  <si>
    <t>____________________________________________________</t>
  </si>
  <si>
    <t>у т. ч.: заміна лічильників</t>
  </si>
  <si>
    <t>Оплата Оператору ГТС обсягу замовленої потужності в частині ВТВ та власних потреб у точках виходу з газотранспортної системи</t>
  </si>
  <si>
    <t>Розшифрування витрат на оплату праці (рядки 1.2, 1.4.1, 2.2, 2.4.1, 3.2 та 3.4 
форми № 8г-НКРЕКП-газ-моніторинг (річна))</t>
  </si>
  <si>
    <t>до 01 березня після звітного періоду</t>
  </si>
  <si>
    <t>проведення планового технічного обслуговування внутрішньобудинкових систем газопостачання і дворових газопроводів</t>
  </si>
  <si>
    <t xml:space="preserve">Телефон ________________    </t>
  </si>
  <si>
    <t>Телефон:</t>
  </si>
  <si>
    <t>Електронна пошта:</t>
  </si>
  <si>
    <t>_____________</t>
  </si>
  <si>
    <t>_________________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</si>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</sst>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г_р_н_._-;\-* #,##0.00\ _г_р_н_._-;_-* &quot;-&quot;??\ _г_р_н_._-;_-@_-"/>
    <numFmt numFmtId="165" formatCode="mmmm\-yy"/>
    <numFmt numFmtId="166" formatCode="_-* #,##0_-;_-* #,##0\-;_-* \-_-;_-@_-"/>
    <numFmt numFmtId="167" formatCode="_-* #,##0.00_-;_-* #,##0.00\-;_-* \-??_-;_-@_-"/>
    <numFmt numFmtId="168" formatCode="_-&quot;f &quot;* #,##0_-;_-&quot;f &quot;* #,##0\-;_-&quot;f &quot;* \-_-;_-@_-"/>
    <numFmt numFmtId="169" formatCode="_-&quot;f &quot;* #,##0.00_-;_-&quot;f &quot;* #,##0.00\-;_-&quot;f &quot;* \-??_-;_-@_-"/>
    <numFmt numFmtId="170" formatCode="#,##0.0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ARIAL"/>
      <family val="2"/>
      <charset val="1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Verdana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0" fillId="0" borderId="0">
      <alignment vertical="top"/>
    </xf>
    <xf numFmtId="165" fontId="13" fillId="0" borderId="0"/>
    <xf numFmtId="166" fontId="10" fillId="0" borderId="0" applyFill="0" applyBorder="0" applyProtection="0">
      <alignment vertical="top"/>
    </xf>
    <xf numFmtId="167" fontId="10" fillId="0" borderId="0" applyFill="0" applyBorder="0" applyProtection="0">
      <alignment vertical="top"/>
    </xf>
    <xf numFmtId="0" fontId="14" fillId="0" borderId="0"/>
    <xf numFmtId="168" fontId="10" fillId="0" borderId="0" applyFill="0" applyBorder="0" applyProtection="0">
      <alignment vertical="top"/>
    </xf>
    <xf numFmtId="169" fontId="10" fillId="0" borderId="0" applyFill="0" applyBorder="0" applyProtection="0">
      <alignment vertical="top"/>
    </xf>
    <xf numFmtId="0" fontId="12" fillId="0" borderId="0">
      <alignment vertical="top"/>
    </xf>
    <xf numFmtId="164" fontId="11" fillId="0" borderId="0" applyFill="0" applyBorder="0" applyAlignment="0" applyProtection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/>
    <xf numFmtId="0" fontId="15" fillId="0" borderId="0" applyNumberFormat="0" applyFill="0" applyBorder="0" applyAlignment="0" applyProtection="0"/>
    <xf numFmtId="0" fontId="2" fillId="0" borderId="0"/>
    <xf numFmtId="0" fontId="1" fillId="0" borderId="0"/>
  </cellStyleXfs>
  <cellXfs count="457">
    <xf numFmtId="0" fontId="0" fillId="0" borderId="0" xfId="0"/>
    <xf numFmtId="0" fontId="4" fillId="0" borderId="0" xfId="0" applyFont="1" applyBorder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11" applyNumberFormat="1" applyFont="1" applyFill="1" applyBorder="1" applyProtection="1"/>
    <xf numFmtId="49" fontId="8" fillId="0" borderId="0" xfId="11" applyNumberFormat="1" applyFont="1" applyFill="1" applyAlignment="1" applyProtection="1">
      <alignment horizontal="right"/>
    </xf>
    <xf numFmtId="0" fontId="8" fillId="0" borderId="0" xfId="11" applyNumberFormat="1" applyFont="1" applyFill="1" applyProtection="1"/>
    <xf numFmtId="0" fontId="8" fillId="0" borderId="0" xfId="13" applyFont="1" applyFill="1" applyProtection="1">
      <protection locked="0"/>
    </xf>
    <xf numFmtId="0" fontId="8" fillId="0" borderId="0" xfId="11" applyFont="1" applyProtection="1"/>
    <xf numFmtId="0" fontId="8" fillId="0" borderId="0" xfId="13" applyFont="1" applyFill="1" applyProtection="1"/>
    <xf numFmtId="0" fontId="16" fillId="0" borderId="0" xfId="16" applyFont="1" applyProtection="1"/>
    <xf numFmtId="0" fontId="16" fillId="0" borderId="0" xfId="16" applyFont="1" applyAlignment="1" applyProtection="1"/>
    <xf numFmtId="49" fontId="16" fillId="0" borderId="0" xfId="16" applyNumberFormat="1" applyFont="1" applyFill="1" applyProtection="1"/>
    <xf numFmtId="49" fontId="16" fillId="0" borderId="0" xfId="16" applyNumberFormat="1" applyFont="1" applyFill="1" applyAlignment="1" applyProtection="1">
      <alignment wrapText="1"/>
    </xf>
    <xf numFmtId="0" fontId="16" fillId="0" borderId="0" xfId="16" applyFont="1" applyFill="1" applyAlignment="1" applyProtection="1">
      <alignment wrapText="1"/>
    </xf>
    <xf numFmtId="0" fontId="16" fillId="0" borderId="0" xfId="16" applyFont="1" applyFill="1" applyProtection="1"/>
    <xf numFmtId="49" fontId="16" fillId="0" borderId="0" xfId="16" applyNumberFormat="1" applyFont="1" applyFill="1" applyAlignment="1">
      <alignment horizontal="center" vertical="center" wrapText="1"/>
    </xf>
    <xf numFmtId="0" fontId="16" fillId="0" borderId="0" xfId="16" applyFont="1" applyFill="1" applyAlignment="1">
      <alignment wrapText="1"/>
    </xf>
    <xf numFmtId="0" fontId="16" fillId="0" borderId="0" xfId="16" applyFont="1" applyFill="1"/>
    <xf numFmtId="0" fontId="16" fillId="0" borderId="0" xfId="16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11" applyNumberFormat="1" applyFont="1" applyFill="1" applyBorder="1" applyProtection="1"/>
    <xf numFmtId="0" fontId="4" fillId="0" borderId="0" xfId="11" applyNumberFormat="1" applyFont="1" applyFill="1" applyProtection="1"/>
    <xf numFmtId="0" fontId="4" fillId="0" borderId="0" xfId="11" applyNumberFormat="1" applyFont="1" applyFill="1" applyBorder="1" applyAlignment="1" applyProtection="1">
      <alignment vertical="center"/>
    </xf>
    <xf numFmtId="0" fontId="4" fillId="0" borderId="0" xfId="11" applyNumberFormat="1" applyFont="1" applyFill="1" applyAlignment="1" applyProtection="1">
      <alignment vertical="center"/>
    </xf>
    <xf numFmtId="0" fontId="3" fillId="0" borderId="0" xfId="11" applyNumberFormat="1" applyFont="1" applyFill="1" applyBorder="1" applyProtection="1"/>
    <xf numFmtId="0" fontId="3" fillId="0" borderId="0" xfId="11" applyNumberFormat="1" applyFont="1" applyFill="1" applyProtection="1"/>
    <xf numFmtId="0" fontId="18" fillId="0" borderId="0" xfId="11" applyFont="1" applyFill="1" applyAlignment="1" applyProtection="1">
      <alignment horizontal="left" indent="1"/>
    </xf>
    <xf numFmtId="0" fontId="18" fillId="0" borderId="0" xfId="11" applyFont="1" applyFill="1" applyProtection="1"/>
    <xf numFmtId="0" fontId="19" fillId="0" borderId="0" xfId="11" applyFont="1" applyFill="1" applyProtection="1"/>
    <xf numFmtId="0" fontId="4" fillId="0" borderId="24" xfId="11" applyNumberFormat="1" applyFont="1" applyFill="1" applyBorder="1" applyProtection="1"/>
    <xf numFmtId="0" fontId="4" fillId="0" borderId="22" xfId="11" applyNumberFormat="1" applyFont="1" applyFill="1" applyBorder="1" applyProtection="1"/>
    <xf numFmtId="0" fontId="4" fillId="0" borderId="0" xfId="11" applyFont="1" applyFill="1" applyProtection="1"/>
    <xf numFmtId="0" fontId="3" fillId="0" borderId="0" xfId="11" applyFont="1" applyFill="1" applyProtection="1"/>
    <xf numFmtId="49" fontId="18" fillId="0" borderId="1" xfId="16" applyNumberFormat="1" applyFont="1" applyFill="1" applyBorder="1" applyAlignment="1">
      <alignment horizontal="center" vertical="center" wrapText="1"/>
    </xf>
    <xf numFmtId="0" fontId="18" fillId="0" borderId="1" xfId="16" applyFont="1" applyFill="1" applyBorder="1" applyAlignment="1">
      <alignment horizontal="center" vertical="center" wrapText="1"/>
    </xf>
    <xf numFmtId="0" fontId="18" fillId="0" borderId="1" xfId="16" applyFont="1" applyFill="1" applyBorder="1" applyAlignment="1">
      <alignment wrapText="1"/>
    </xf>
    <xf numFmtId="49" fontId="4" fillId="0" borderId="0" xfId="11" applyNumberFormat="1" applyFont="1" applyFill="1" applyAlignment="1" applyProtection="1">
      <alignment horizontal="left"/>
    </xf>
    <xf numFmtId="0" fontId="4" fillId="0" borderId="0" xfId="11" applyNumberFormat="1" applyFont="1" applyFill="1" applyBorder="1" applyAlignment="1" applyProtection="1">
      <alignment horizontal="left"/>
    </xf>
    <xf numFmtId="0" fontId="4" fillId="0" borderId="0" xfId="11" applyNumberFormat="1" applyFont="1" applyFill="1" applyAlignment="1" applyProtection="1">
      <alignment vertical="center"/>
      <protection locked="0"/>
    </xf>
    <xf numFmtId="0" fontId="4" fillId="0" borderId="0" xfId="11" applyNumberFormat="1" applyFont="1" applyFill="1" applyAlignment="1" applyProtection="1">
      <alignment horizontal="left"/>
      <protection locked="0"/>
    </xf>
    <xf numFmtId="49" fontId="4" fillId="0" borderId="0" xfId="11" applyNumberFormat="1" applyFont="1" applyFill="1" applyAlignment="1" applyProtection="1">
      <alignment horizontal="left"/>
      <protection locked="0"/>
    </xf>
    <xf numFmtId="0" fontId="4" fillId="0" borderId="0" xfId="11" applyNumberFormat="1" applyFont="1" applyFill="1" applyBorder="1" applyProtection="1">
      <protection locked="0"/>
    </xf>
    <xf numFmtId="0" fontId="4" fillId="0" borderId="0" xfId="11" applyNumberFormat="1" applyFont="1" applyFill="1" applyAlignment="1" applyProtection="1">
      <alignment horizontal="left" wrapText="1"/>
      <protection locked="0"/>
    </xf>
    <xf numFmtId="0" fontId="4" fillId="0" borderId="0" xfId="11" applyNumberFormat="1" applyFont="1" applyFill="1" applyProtection="1">
      <protection locked="0"/>
    </xf>
    <xf numFmtId="0" fontId="4" fillId="0" borderId="0" xfId="11" applyNumberFormat="1" applyFont="1" applyFill="1" applyBorder="1" applyAlignment="1" applyProtection="1">
      <alignment horizontal="center" vertical="center"/>
      <protection locked="0"/>
    </xf>
    <xf numFmtId="0" fontId="4" fillId="0" borderId="0" xfId="11" applyNumberFormat="1" applyFont="1" applyFill="1" applyAlignment="1" applyProtection="1">
      <protection locked="0"/>
    </xf>
    <xf numFmtId="0" fontId="4" fillId="0" borderId="0" xfId="11" applyNumberFormat="1" applyFont="1" applyFill="1" applyAlignment="1" applyProtection="1">
      <alignment wrapText="1"/>
      <protection locked="0"/>
    </xf>
    <xf numFmtId="0" fontId="4" fillId="0" borderId="0" xfId="11" applyFont="1" applyFill="1" applyProtection="1">
      <protection locked="0"/>
    </xf>
    <xf numFmtId="0" fontId="4" fillId="0" borderId="0" xfId="11" applyNumberFormat="1" applyFont="1" applyFill="1" applyBorder="1" applyAlignment="1" applyProtection="1">
      <alignment horizontal="left"/>
      <protection locked="0"/>
    </xf>
    <xf numFmtId="0" fontId="4" fillId="0" borderId="0" xfId="14" applyNumberFormat="1" applyFont="1" applyFill="1" applyBorder="1" applyAlignment="1" applyProtection="1">
      <alignment vertical="top" wrapText="1"/>
      <protection locked="0"/>
    </xf>
    <xf numFmtId="0" fontId="4" fillId="0" borderId="0" xfId="11" applyFont="1" applyFill="1" applyBorder="1" applyAlignment="1" applyProtection="1"/>
    <xf numFmtId="0" fontId="4" fillId="0" borderId="0" xfId="11" applyFont="1" applyFill="1" applyBorder="1" applyProtection="1"/>
    <xf numFmtId="0" fontId="4" fillId="0" borderId="0" xfId="11" applyFont="1" applyFill="1" applyBorder="1" applyAlignment="1" applyProtection="1">
      <alignment horizontal="left"/>
    </xf>
    <xf numFmtId="0" fontId="4" fillId="0" borderId="0" xfId="11" applyFont="1" applyProtection="1"/>
    <xf numFmtId="0" fontId="3" fillId="0" borderId="0" xfId="11" applyFont="1" applyFill="1" applyBorder="1" applyProtection="1"/>
    <xf numFmtId="0" fontId="4" fillId="0" borderId="0" xfId="10" applyFont="1" applyFill="1" applyBorder="1" applyAlignment="1" applyProtection="1">
      <alignment vertical="center" wrapText="1"/>
    </xf>
    <xf numFmtId="0" fontId="4" fillId="0" borderId="0" xfId="11" applyNumberFormat="1" applyFont="1" applyFill="1" applyBorder="1" applyAlignment="1" applyProtection="1">
      <alignment vertical="center"/>
      <protection locked="0"/>
    </xf>
    <xf numFmtId="0" fontId="4" fillId="0" borderId="0" xfId="11" applyFont="1" applyFill="1" applyBorder="1" applyAlignment="1" applyProtection="1">
      <alignment vertical="center"/>
      <protection locked="0"/>
    </xf>
    <xf numFmtId="0" fontId="4" fillId="0" borderId="0" xfId="11" applyNumberFormat="1" applyFont="1" applyProtection="1"/>
    <xf numFmtId="0" fontId="4" fillId="0" borderId="0" xfId="11" applyNumberFormat="1" applyFont="1" applyAlignment="1" applyProtection="1"/>
    <xf numFmtId="0" fontId="4" fillId="0" borderId="0" xfId="11" applyFont="1" applyFill="1" applyBorder="1" applyAlignment="1" applyProtection="1">
      <alignment horizontal="center" vertical="center"/>
      <protection locked="0"/>
    </xf>
    <xf numFmtId="0" fontId="4" fillId="0" borderId="0" xfId="11" applyNumberFormat="1" applyFont="1" applyAlignment="1" applyProtection="1">
      <alignment wrapText="1"/>
    </xf>
    <xf numFmtId="0" fontId="4" fillId="0" borderId="0" xfId="11" applyFont="1" applyBorder="1" applyAlignment="1" applyProtection="1"/>
    <xf numFmtId="0" fontId="4" fillId="0" borderId="0" xfId="11" applyFont="1" applyBorder="1" applyProtection="1"/>
    <xf numFmtId="0" fontId="18" fillId="0" borderId="0" xfId="16" applyFont="1" applyProtection="1"/>
    <xf numFmtId="0" fontId="4" fillId="0" borderId="0" xfId="10" applyFont="1" applyFill="1" applyAlignment="1" applyProtection="1">
      <alignment vertical="center" wrapText="1"/>
    </xf>
    <xf numFmtId="0" fontId="4" fillId="0" borderId="0" xfId="10" applyFont="1" applyFill="1" applyAlignment="1" applyProtection="1">
      <alignment horizontal="center" vertical="center" wrapText="1"/>
    </xf>
    <xf numFmtId="0" fontId="4" fillId="0" borderId="0" xfId="11" applyNumberFormat="1" applyFont="1" applyFill="1" applyBorder="1" applyAlignment="1" applyProtection="1">
      <alignment horizontal="center" vertical="center" wrapText="1"/>
    </xf>
    <xf numFmtId="0" fontId="18" fillId="0" borderId="19" xfId="16" applyFont="1" applyFill="1" applyBorder="1" applyAlignment="1" applyProtection="1">
      <alignment horizontal="center" vertical="center"/>
    </xf>
    <xf numFmtId="0" fontId="19" fillId="0" borderId="0" xfId="16" applyFont="1" applyProtection="1"/>
    <xf numFmtId="0" fontId="4" fillId="0" borderId="0" xfId="11" applyFont="1" applyAlignment="1" applyProtection="1"/>
    <xf numFmtId="0" fontId="4" fillId="0" borderId="0" xfId="11" applyNumberFormat="1" applyFont="1" applyAlignment="1" applyProtection="1">
      <protection locked="0"/>
    </xf>
    <xf numFmtId="0" fontId="4" fillId="0" borderId="0" xfId="17" applyNumberFormat="1" applyFont="1" applyFill="1" applyBorder="1" applyAlignment="1" applyProtection="1">
      <alignment vertical="top" wrapText="1"/>
      <protection locked="0"/>
    </xf>
    <xf numFmtId="0" fontId="4" fillId="0" borderId="0" xfId="11" applyFont="1" applyProtection="1">
      <protection locked="0"/>
    </xf>
    <xf numFmtId="0" fontId="18" fillId="0" borderId="0" xfId="16" applyFont="1" applyAlignment="1" applyProtection="1"/>
    <xf numFmtId="49" fontId="18" fillId="0" borderId="0" xfId="16" applyNumberFormat="1" applyFont="1" applyFill="1" applyProtection="1"/>
    <xf numFmtId="49" fontId="18" fillId="0" borderId="0" xfId="16" applyNumberFormat="1" applyFont="1" applyFill="1" applyAlignment="1" applyProtection="1">
      <alignment wrapText="1"/>
    </xf>
    <xf numFmtId="0" fontId="18" fillId="0" borderId="0" xfId="16" applyFont="1" applyFill="1" applyAlignment="1" applyProtection="1">
      <alignment wrapText="1"/>
    </xf>
    <xf numFmtId="0" fontId="18" fillId="0" borderId="0" xfId="16" applyFont="1" applyFill="1" applyProtection="1"/>
    <xf numFmtId="0" fontId="4" fillId="0" borderId="0" xfId="10" applyFont="1" applyFill="1" applyBorder="1" applyAlignment="1" applyProtection="1">
      <alignment vertical="center" wrapText="1"/>
      <protection locked="0"/>
    </xf>
    <xf numFmtId="0" fontId="4" fillId="0" borderId="0" xfId="10" applyFont="1" applyFill="1" applyBorder="1" applyAlignment="1" applyProtection="1">
      <alignment horizontal="center" vertical="top"/>
    </xf>
    <xf numFmtId="0" fontId="18" fillId="0" borderId="0" xfId="16" applyFont="1" applyFill="1" applyAlignment="1" applyProtection="1">
      <alignment horizontal="center" vertical="center"/>
    </xf>
    <xf numFmtId="0" fontId="19" fillId="0" borderId="0" xfId="16" applyFont="1" applyFill="1" applyProtection="1"/>
    <xf numFmtId="0" fontId="18" fillId="0" borderId="0" xfId="16" applyFont="1" applyFill="1" applyAlignment="1" applyProtection="1">
      <alignment vertical="center"/>
    </xf>
    <xf numFmtId="0" fontId="18" fillId="0" borderId="0" xfId="16" applyFont="1" applyFill="1" applyBorder="1" applyAlignment="1" applyProtection="1">
      <alignment vertical="center"/>
    </xf>
    <xf numFmtId="49" fontId="18" fillId="0" borderId="0" xfId="16" applyNumberFormat="1" applyFont="1" applyFill="1" applyBorder="1" applyAlignment="1" applyProtection="1">
      <alignment horizontal="center" vertical="center" wrapText="1"/>
    </xf>
    <xf numFmtId="0" fontId="18" fillId="0" borderId="0" xfId="16" applyFont="1" applyFill="1" applyBorder="1" applyAlignment="1" applyProtection="1">
      <alignment vertical="center" wrapText="1"/>
    </xf>
    <xf numFmtId="0" fontId="18" fillId="0" borderId="0" xfId="16" applyFont="1" applyFill="1" applyBorder="1" applyAlignment="1" applyProtection="1">
      <alignment horizontal="center" vertical="center" wrapText="1"/>
    </xf>
    <xf numFmtId="49" fontId="18" fillId="0" borderId="0" xfId="16" applyNumberFormat="1" applyFont="1" applyFill="1" applyAlignment="1" applyProtection="1">
      <alignment vertical="center"/>
    </xf>
    <xf numFmtId="49" fontId="18" fillId="0" borderId="0" xfId="16" applyNumberFormat="1" applyFont="1" applyFill="1" applyAlignment="1" applyProtection="1">
      <alignment vertical="center" wrapText="1"/>
    </xf>
    <xf numFmtId="0" fontId="18" fillId="0" borderId="0" xfId="16" applyFont="1" applyFill="1" applyAlignment="1" applyProtection="1">
      <alignment vertical="center" wrapText="1"/>
    </xf>
    <xf numFmtId="0" fontId="18" fillId="0" borderId="0" xfId="16" applyFont="1" applyFill="1" applyAlignment="1" applyProtection="1">
      <alignment wrapText="1"/>
      <protection locked="0"/>
    </xf>
    <xf numFmtId="0" fontId="18" fillId="0" borderId="0" xfId="16" applyFont="1" applyFill="1" applyProtection="1">
      <protection locked="0"/>
    </xf>
    <xf numFmtId="0" fontId="4" fillId="0" borderId="0" xfId="11" applyNumberFormat="1" applyFont="1" applyFill="1" applyBorder="1" applyAlignment="1" applyProtection="1">
      <protection locked="0"/>
    </xf>
    <xf numFmtId="0" fontId="4" fillId="0" borderId="0" xfId="11" applyNumberFormat="1" applyFont="1" applyFill="1" applyBorder="1" applyAlignment="1" applyProtection="1">
      <alignment horizontal="center" wrapText="1"/>
      <protection locked="0"/>
    </xf>
    <xf numFmtId="49" fontId="18" fillId="0" borderId="0" xfId="16" applyNumberFormat="1" applyFont="1" applyFill="1" applyAlignment="1">
      <alignment horizontal="center" vertical="center" wrapText="1"/>
    </xf>
    <xf numFmtId="0" fontId="18" fillId="0" borderId="0" xfId="16" applyFont="1" applyFill="1" applyAlignment="1">
      <alignment wrapText="1"/>
    </xf>
    <xf numFmtId="0" fontId="18" fillId="0" borderId="0" xfId="16" applyFont="1" applyFill="1"/>
    <xf numFmtId="0" fontId="18" fillId="0" borderId="0" xfId="16" applyFont="1" applyFill="1" applyBorder="1" applyAlignment="1">
      <alignment wrapText="1"/>
    </xf>
    <xf numFmtId="0" fontId="4" fillId="0" borderId="0" xfId="10" applyFont="1" applyFill="1" applyAlignment="1">
      <alignment vertical="center" wrapText="1"/>
    </xf>
    <xf numFmtId="0" fontId="4" fillId="0" borderId="0" xfId="10" applyFont="1" applyFill="1" applyAlignment="1">
      <alignment wrapText="1"/>
    </xf>
    <xf numFmtId="0" fontId="4" fillId="0" borderId="0" xfId="10" applyFont="1" applyFill="1" applyAlignment="1"/>
    <xf numFmtId="0" fontId="4" fillId="0" borderId="0" xfId="10" applyFont="1" applyFill="1" applyBorder="1" applyAlignment="1">
      <alignment vertical="top" wrapText="1"/>
    </xf>
    <xf numFmtId="0" fontId="4" fillId="0" borderId="0" xfId="10" applyFont="1" applyFill="1" applyBorder="1" applyAlignment="1">
      <alignment vertical="top"/>
    </xf>
    <xf numFmtId="49" fontId="18" fillId="0" borderId="0" xfId="16" applyNumberFormat="1" applyFont="1" applyFill="1" applyBorder="1" applyAlignment="1">
      <alignment horizontal="center" vertical="center" wrapText="1"/>
    </xf>
    <xf numFmtId="0" fontId="18" fillId="0" borderId="0" xfId="16" applyFont="1" applyFill="1" applyBorder="1" applyAlignment="1">
      <alignment horizontal="center" wrapText="1"/>
    </xf>
    <xf numFmtId="0" fontId="18" fillId="0" borderId="0" xfId="16" applyFont="1" applyFill="1" applyBorder="1"/>
    <xf numFmtId="0" fontId="18" fillId="0" borderId="1" xfId="16" applyFont="1" applyFill="1" applyBorder="1" applyAlignment="1">
      <alignment horizontal="center" vertical="center"/>
    </xf>
    <xf numFmtId="0" fontId="18" fillId="0" borderId="10" xfId="16" applyFont="1" applyFill="1" applyBorder="1" applyAlignment="1">
      <alignment horizontal="center" vertical="center" wrapText="1"/>
    </xf>
    <xf numFmtId="0" fontId="3" fillId="0" borderId="0" xfId="12" quotePrefix="1" applyFont="1" applyFill="1" applyBorder="1" applyAlignment="1">
      <alignment vertical="center" wrapText="1"/>
    </xf>
    <xf numFmtId="0" fontId="4" fillId="0" borderId="0" xfId="11" applyNumberFormat="1" applyFont="1" applyFill="1" applyAlignment="1">
      <alignment wrapText="1"/>
    </xf>
    <xf numFmtId="0" fontId="4" fillId="0" borderId="0" xfId="11" applyNumberFormat="1" applyFont="1" applyFill="1" applyBorder="1" applyAlignment="1">
      <alignment wrapText="1"/>
    </xf>
    <xf numFmtId="0" fontId="4" fillId="0" borderId="0" xfId="11" applyNumberFormat="1" applyFont="1" applyFill="1" applyBorder="1"/>
    <xf numFmtId="0" fontId="18" fillId="0" borderId="0" xfId="16" applyFont="1" applyFill="1" applyAlignment="1">
      <alignment horizontal="center" vertical="center" wrapText="1"/>
    </xf>
    <xf numFmtId="0" fontId="4" fillId="0" borderId="0" xfId="11" applyNumberFormat="1" applyFont="1" applyFill="1" applyBorder="1" applyAlignment="1"/>
    <xf numFmtId="0" fontId="4" fillId="0" borderId="0" xfId="11" applyFont="1" applyFill="1" applyAlignment="1">
      <alignment horizontal="center" wrapText="1"/>
    </xf>
    <xf numFmtId="0" fontId="4" fillId="0" borderId="0" xfId="11" applyFont="1" applyFill="1" applyBorder="1" applyAlignment="1">
      <alignment horizontal="center" wrapText="1"/>
    </xf>
    <xf numFmtId="0" fontId="4" fillId="0" borderId="0" xfId="11" applyFont="1" applyFill="1" applyAlignment="1">
      <alignment wrapText="1"/>
    </xf>
    <xf numFmtId="0" fontId="4" fillId="0" borderId="0" xfId="11" applyFont="1" applyFill="1" applyBorder="1" applyAlignment="1">
      <alignment wrapText="1"/>
    </xf>
    <xf numFmtId="0" fontId="4" fillId="0" borderId="0" xfId="11" applyFont="1" applyFill="1"/>
    <xf numFmtId="0" fontId="20" fillId="0" borderId="19" xfId="11" applyNumberFormat="1" applyFont="1" applyFill="1" applyBorder="1" applyAlignment="1" applyProtection="1">
      <alignment horizontal="center" vertical="center" wrapText="1"/>
    </xf>
    <xf numFmtId="0" fontId="20" fillId="0" borderId="21" xfId="11" applyNumberFormat="1" applyFont="1" applyFill="1" applyBorder="1" applyAlignment="1" applyProtection="1">
      <alignment horizontal="center" vertical="center" wrapText="1"/>
    </xf>
    <xf numFmtId="49" fontId="20" fillId="0" borderId="21" xfId="11" applyNumberFormat="1" applyFont="1" applyFill="1" applyBorder="1" applyAlignment="1" applyProtection="1">
      <alignment horizontal="center" vertical="center"/>
    </xf>
    <xf numFmtId="0" fontId="20" fillId="0" borderId="21" xfId="11" applyNumberFormat="1" applyFont="1" applyFill="1" applyBorder="1" applyAlignment="1" applyProtection="1">
      <alignment horizontal="center" vertical="center"/>
    </xf>
    <xf numFmtId="49" fontId="21" fillId="0" borderId="19" xfId="11" applyNumberFormat="1" applyFont="1" applyFill="1" applyBorder="1" applyAlignment="1" applyProtection="1">
      <alignment horizontal="center" vertical="center"/>
    </xf>
    <xf numFmtId="0" fontId="21" fillId="0" borderId="19" xfId="12" applyFont="1" applyFill="1" applyBorder="1" applyAlignment="1" applyProtection="1">
      <alignment horizontal="left" vertical="center" wrapText="1"/>
    </xf>
    <xf numFmtId="49" fontId="20" fillId="0" borderId="19" xfId="11" applyNumberFormat="1" applyFont="1" applyFill="1" applyBorder="1" applyAlignment="1" applyProtection="1">
      <alignment horizontal="center" vertical="center"/>
    </xf>
    <xf numFmtId="0" fontId="20" fillId="0" borderId="19" xfId="11" applyNumberFormat="1" applyFont="1" applyFill="1" applyBorder="1" applyAlignment="1" applyProtection="1">
      <alignment horizontal="left" vertical="center" wrapText="1"/>
    </xf>
    <xf numFmtId="4" fontId="20" fillId="0" borderId="19" xfId="11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12" applyFont="1" applyFill="1" applyBorder="1" applyAlignment="1" applyProtection="1">
      <alignment horizontal="left" vertical="center" wrapText="1"/>
    </xf>
    <xf numFmtId="4" fontId="20" fillId="0" borderId="19" xfId="12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12" applyFont="1" applyFill="1" applyBorder="1" applyAlignment="1" applyProtection="1">
      <alignment horizontal="left" vertical="center"/>
    </xf>
    <xf numFmtId="4" fontId="20" fillId="0" borderId="19" xfId="12" applyNumberFormat="1" applyFont="1" applyFill="1" applyBorder="1" applyAlignment="1" applyProtection="1">
      <alignment horizontal="center" vertical="center"/>
      <protection locked="0"/>
    </xf>
    <xf numFmtId="0" fontId="21" fillId="0" borderId="19" xfId="12" applyFont="1" applyFill="1" applyBorder="1" applyAlignment="1" applyProtection="1">
      <alignment horizontal="left" vertical="center"/>
    </xf>
    <xf numFmtId="0" fontId="21" fillId="0" borderId="19" xfId="11" applyNumberFormat="1" applyFont="1" applyFill="1" applyBorder="1" applyAlignment="1" applyProtection="1">
      <alignment horizontal="left" vertical="center" wrapText="1"/>
    </xf>
    <xf numFmtId="4" fontId="21" fillId="0" borderId="19" xfId="11" applyNumberFormat="1" applyFont="1" applyFill="1" applyBorder="1" applyAlignment="1" applyProtection="1">
      <alignment horizontal="center" vertical="center" wrapText="1"/>
      <protection locked="0"/>
    </xf>
    <xf numFmtId="4" fontId="20" fillId="0" borderId="0" xfId="11" applyNumberFormat="1" applyFont="1" applyFill="1" applyBorder="1" applyAlignment="1" applyProtection="1">
      <alignment horizontal="center" vertical="center" wrapText="1"/>
      <protection locked="0"/>
    </xf>
    <xf numFmtId="0" fontId="20" fillId="0" borderId="28" xfId="11" applyNumberFormat="1" applyFont="1" applyFill="1" applyBorder="1" applyAlignment="1" applyProtection="1">
      <alignment horizontal="center" vertical="center" wrapText="1"/>
    </xf>
    <xf numFmtId="0" fontId="20" fillId="0" borderId="20" xfId="11" applyFont="1" applyFill="1" applyBorder="1" applyAlignment="1" applyProtection="1">
      <alignment horizontal="center" vertical="center" wrapText="1"/>
    </xf>
    <xf numFmtId="0" fontId="20" fillId="0" borderId="1" xfId="11" applyNumberFormat="1" applyFont="1" applyFill="1" applyBorder="1" applyAlignment="1" applyProtection="1">
      <alignment horizontal="center" vertical="center"/>
    </xf>
    <xf numFmtId="0" fontId="20" fillId="0" borderId="16" xfId="11" applyNumberFormat="1" applyFont="1" applyFill="1" applyBorder="1" applyAlignment="1" applyProtection="1">
      <alignment horizontal="center" vertical="center" wrapText="1"/>
    </xf>
    <xf numFmtId="0" fontId="20" fillId="0" borderId="1" xfId="11" applyFont="1" applyFill="1" applyBorder="1" applyAlignment="1" applyProtection="1">
      <alignment horizontal="center" vertical="center" wrapText="1"/>
    </xf>
    <xf numFmtId="0" fontId="20" fillId="0" borderId="1" xfId="11" applyNumberFormat="1" applyFont="1" applyFill="1" applyBorder="1" applyAlignment="1" applyProtection="1">
      <alignment horizontal="center" vertical="center" wrapText="1"/>
    </xf>
    <xf numFmtId="4" fontId="20" fillId="0" borderId="25" xfId="1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1" applyFont="1" applyFill="1" applyBorder="1" applyAlignment="1" applyProtection="1">
      <alignment horizontal="center" vertical="center" wrapText="1"/>
    </xf>
    <xf numFmtId="49" fontId="4" fillId="0" borderId="19" xfId="11" applyNumberFormat="1" applyFont="1" applyFill="1" applyBorder="1" applyAlignment="1" applyProtection="1">
      <alignment horizontal="center" vertical="center"/>
    </xf>
    <xf numFmtId="0" fontId="4" fillId="0" borderId="19" xfId="12" applyFont="1" applyFill="1" applyBorder="1" applyAlignment="1" applyProtection="1">
      <alignment horizontal="left" vertical="center"/>
    </xf>
    <xf numFmtId="0" fontId="18" fillId="0" borderId="1" xfId="16" applyFont="1" applyFill="1" applyBorder="1" applyAlignment="1">
      <alignment horizontal="center" vertical="center" wrapText="1"/>
    </xf>
    <xf numFmtId="49" fontId="20" fillId="0" borderId="20" xfId="11" applyNumberFormat="1" applyFont="1" applyFill="1" applyBorder="1" applyAlignment="1" applyProtection="1">
      <alignment horizontal="center" vertical="center"/>
    </xf>
    <xf numFmtId="49" fontId="18" fillId="0" borderId="1" xfId="16" applyNumberFormat="1" applyFont="1" applyFill="1" applyBorder="1" applyAlignment="1">
      <alignment horizontal="center" vertical="center" wrapText="1"/>
    </xf>
    <xf numFmtId="49" fontId="21" fillId="0" borderId="20" xfId="11" applyNumberFormat="1" applyFont="1" applyFill="1" applyBorder="1" applyAlignment="1" applyProtection="1">
      <alignment horizontal="center" vertical="center"/>
    </xf>
    <xf numFmtId="0" fontId="21" fillId="0" borderId="20" xfId="11" applyNumberFormat="1" applyFont="1" applyFill="1" applyBorder="1" applyAlignment="1" applyProtection="1">
      <alignment horizontal="left" vertical="center" wrapText="1"/>
    </xf>
    <xf numFmtId="4" fontId="21" fillId="0" borderId="20" xfId="11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11" applyNumberFormat="1" applyFont="1" applyFill="1" applyBorder="1" applyAlignment="1" applyProtection="1">
      <alignment horizontal="center" vertical="center"/>
    </xf>
    <xf numFmtId="0" fontId="20" fillId="0" borderId="1" xfId="12" applyFont="1" applyFill="1" applyBorder="1" applyAlignment="1" applyProtection="1">
      <alignment horizontal="left" vertical="center" wrapText="1"/>
    </xf>
    <xf numFmtId="4" fontId="20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11" applyNumberFormat="1" applyFont="1" applyFill="1" applyBorder="1" applyAlignment="1" applyProtection="1">
      <alignment horizontal="left" vertical="center" wrapText="1"/>
    </xf>
    <xf numFmtId="0" fontId="20" fillId="0" borderId="1" xfId="11" applyNumberFormat="1" applyFont="1" applyFill="1" applyBorder="1" applyAlignment="1" applyProtection="1">
      <alignment horizontal="left" vertical="center" wrapText="1"/>
    </xf>
    <xf numFmtId="4" fontId="20" fillId="0" borderId="1" xfId="11" applyNumberFormat="1" applyFont="1" applyFill="1" applyBorder="1" applyAlignment="1" applyProtection="1">
      <alignment horizontal="center" vertical="center" wrapText="1"/>
      <protection locked="0"/>
    </xf>
    <xf numFmtId="49" fontId="21" fillId="0" borderId="21" xfId="11" applyNumberFormat="1" applyFont="1" applyFill="1" applyBorder="1" applyAlignment="1" applyProtection="1">
      <alignment horizontal="center" vertical="center"/>
    </xf>
    <xf numFmtId="0" fontId="21" fillId="0" borderId="21" xfId="12" applyFont="1" applyFill="1" applyBorder="1" applyAlignment="1" applyProtection="1">
      <alignment horizontal="left" vertical="center" wrapText="1"/>
    </xf>
    <xf numFmtId="49" fontId="21" fillId="0" borderId="1" xfId="11" applyNumberFormat="1" applyFont="1" applyFill="1" applyBorder="1" applyAlignment="1" applyProtection="1">
      <alignment horizontal="center" vertical="center"/>
    </xf>
    <xf numFmtId="0" fontId="21" fillId="0" borderId="1" xfId="12" applyFont="1" applyFill="1" applyBorder="1" applyAlignment="1" applyProtection="1">
      <alignment horizontal="left" vertical="center" wrapText="1"/>
    </xf>
    <xf numFmtId="0" fontId="20" fillId="0" borderId="1" xfId="12" applyFont="1" applyFill="1" applyBorder="1" applyAlignment="1" applyProtection="1">
      <alignment horizontal="left" vertical="center"/>
    </xf>
    <xf numFmtId="4" fontId="20" fillId="0" borderId="1" xfId="12" applyNumberFormat="1" applyFont="1" applyFill="1" applyBorder="1" applyAlignment="1" applyProtection="1">
      <alignment horizontal="center" vertical="center"/>
      <protection locked="0"/>
    </xf>
    <xf numFmtId="0" fontId="4" fillId="0" borderId="0" xfId="14" applyNumberFormat="1" applyFont="1" applyFill="1" applyBorder="1" applyAlignment="1" applyProtection="1">
      <alignment horizontal="left" wrapText="1"/>
      <protection locked="0"/>
    </xf>
    <xf numFmtId="0" fontId="4" fillId="0" borderId="0" xfId="11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" fontId="20" fillId="0" borderId="19" xfId="11" applyNumberFormat="1" applyFont="1" applyFill="1" applyBorder="1" applyAlignment="1" applyProtection="1">
      <alignment horizontal="center" vertical="center" wrapText="1"/>
    </xf>
    <xf numFmtId="4" fontId="21" fillId="0" borderId="19" xfId="11" applyNumberFormat="1" applyFont="1" applyFill="1" applyBorder="1" applyAlignment="1" applyProtection="1">
      <alignment horizontal="center" vertical="center"/>
    </xf>
    <xf numFmtId="4" fontId="20" fillId="0" borderId="19" xfId="12" applyNumberFormat="1" applyFont="1" applyFill="1" applyBorder="1" applyAlignment="1" applyProtection="1">
      <alignment horizontal="center" vertical="center"/>
    </xf>
    <xf numFmtId="4" fontId="20" fillId="0" borderId="20" xfId="11" applyNumberFormat="1" applyFont="1" applyFill="1" applyBorder="1" applyAlignment="1" applyProtection="1">
      <alignment horizontal="center" vertical="center" wrapText="1"/>
    </xf>
    <xf numFmtId="4" fontId="21" fillId="0" borderId="19" xfId="11" applyNumberFormat="1" applyFont="1" applyFill="1" applyBorder="1" applyAlignment="1" applyProtection="1">
      <alignment horizontal="center" vertical="center" wrapText="1"/>
    </xf>
    <xf numFmtId="4" fontId="21" fillId="0" borderId="20" xfId="11" applyNumberFormat="1" applyFont="1" applyFill="1" applyBorder="1" applyAlignment="1" applyProtection="1">
      <alignment horizontal="center" vertical="center" wrapText="1"/>
    </xf>
    <xf numFmtId="4" fontId="20" fillId="0" borderId="25" xfId="11" applyNumberFormat="1" applyFont="1" applyFill="1" applyBorder="1" applyAlignment="1" applyProtection="1">
      <alignment horizontal="center" vertical="center" wrapText="1"/>
    </xf>
    <xf numFmtId="0" fontId="4" fillId="0" borderId="0" xfId="10" applyFont="1" applyFill="1" applyAlignment="1" applyProtection="1">
      <alignment wrapText="1"/>
      <protection locked="0"/>
    </xf>
    <xf numFmtId="0" fontId="16" fillId="0" borderId="0" xfId="16" applyFont="1" applyFill="1" applyAlignment="1" applyProtection="1">
      <alignment wrapText="1"/>
      <protection locked="0"/>
    </xf>
    <xf numFmtId="3" fontId="20" fillId="0" borderId="19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19" xfId="11" applyNumberFormat="1" applyFont="1" applyFill="1" applyBorder="1" applyAlignment="1" applyProtection="1">
      <alignment horizontal="center" vertical="center" wrapText="1"/>
    </xf>
    <xf numFmtId="4" fontId="18" fillId="0" borderId="1" xfId="16" applyNumberFormat="1" applyFont="1" applyFill="1" applyBorder="1" applyAlignment="1" applyProtection="1">
      <alignment horizontal="center" vertical="center" wrapText="1"/>
      <protection locked="0"/>
    </xf>
    <xf numFmtId="4" fontId="20" fillId="0" borderId="19" xfId="12" applyNumberFormat="1" applyFont="1" applyFill="1" applyBorder="1" applyAlignment="1" applyProtection="1">
      <alignment horizontal="center" vertical="center" wrapText="1"/>
    </xf>
    <xf numFmtId="0" fontId="18" fillId="0" borderId="0" xfId="16" applyFont="1" applyFill="1"/>
    <xf numFmtId="0" fontId="3" fillId="0" borderId="1" xfId="12" quotePrefix="1" applyFont="1" applyFill="1" applyBorder="1" applyAlignment="1">
      <alignment horizontal="center" vertical="center" wrapText="1"/>
    </xf>
    <xf numFmtId="0" fontId="4" fillId="0" borderId="23" xfId="11" applyNumberFormat="1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/>
      <protection locked="0"/>
    </xf>
    <xf numFmtId="49" fontId="20" fillId="0" borderId="21" xfId="11" applyNumberFormat="1" applyFont="1" applyFill="1" applyBorder="1" applyAlignment="1" applyProtection="1">
      <alignment horizontal="center" vertical="center"/>
    </xf>
    <xf numFmtId="0" fontId="4" fillId="0" borderId="0" xfId="11" applyNumberFormat="1" applyFont="1" applyFill="1" applyBorder="1" applyAlignment="1" applyProtection="1">
      <alignment horizontal="left"/>
      <protection locked="0"/>
    </xf>
    <xf numFmtId="0" fontId="18" fillId="0" borderId="1" xfId="16" applyFont="1" applyFill="1" applyBorder="1" applyAlignment="1">
      <alignment horizontal="center" vertical="center" wrapText="1"/>
    </xf>
    <xf numFmtId="49" fontId="4" fillId="0" borderId="1" xfId="16" applyNumberFormat="1" applyFont="1" applyFill="1" applyBorder="1" applyAlignment="1">
      <alignment horizontal="center" vertical="center" wrapText="1"/>
    </xf>
    <xf numFmtId="0" fontId="20" fillId="0" borderId="10" xfId="11" applyNumberFormat="1" applyFont="1" applyFill="1" applyBorder="1" applyAlignment="1" applyProtection="1">
      <alignment horizontal="center" vertical="center"/>
    </xf>
    <xf numFmtId="49" fontId="18" fillId="0" borderId="1" xfId="16" applyNumberFormat="1" applyFont="1" applyFill="1" applyBorder="1" applyAlignment="1">
      <alignment horizontal="center" vertical="center" wrapText="1"/>
    </xf>
    <xf numFmtId="0" fontId="20" fillId="0" borderId="27" xfId="11" applyNumberFormat="1" applyFont="1" applyFill="1" applyBorder="1" applyAlignment="1" applyProtection="1">
      <alignment horizontal="center" vertical="center"/>
    </xf>
    <xf numFmtId="0" fontId="4" fillId="0" borderId="0" xfId="11" applyNumberFormat="1" applyFont="1" applyBorder="1" applyAlignment="1" applyProtection="1"/>
    <xf numFmtId="0" fontId="4" fillId="0" borderId="0" xfId="11" applyNumberFormat="1" applyFont="1" applyBorder="1" applyAlignment="1" applyProtection="1">
      <alignment wrapText="1"/>
    </xf>
    <xf numFmtId="0" fontId="18" fillId="0" borderId="31" xfId="16" applyFont="1" applyFill="1" applyBorder="1" applyAlignment="1" applyProtection="1">
      <alignment horizontal="center" vertical="center" wrapText="1"/>
    </xf>
    <xf numFmtId="0" fontId="18" fillId="0" borderId="20" xfId="16" applyFont="1" applyFill="1" applyBorder="1" applyAlignment="1" applyProtection="1">
      <alignment horizontal="center" vertical="center" wrapText="1"/>
    </xf>
    <xf numFmtId="0" fontId="18" fillId="0" borderId="17" xfId="16" applyFont="1" applyFill="1" applyBorder="1" applyAlignment="1" applyProtection="1">
      <alignment horizontal="center" vertical="center" wrapText="1"/>
      <protection locked="0"/>
    </xf>
    <xf numFmtId="3" fontId="18" fillId="0" borderId="32" xfId="16" applyNumberFormat="1" applyFont="1" applyFill="1" applyBorder="1" applyAlignment="1" applyProtection="1">
      <alignment horizontal="center" vertical="center"/>
    </xf>
    <xf numFmtId="3" fontId="18" fillId="0" borderId="23" xfId="16" applyNumberFormat="1" applyFont="1" applyFill="1" applyBorder="1" applyAlignment="1" applyProtection="1">
      <alignment horizontal="center" vertical="center"/>
      <protection locked="0"/>
    </xf>
    <xf numFmtId="0" fontId="4" fillId="0" borderId="0" xfId="11" applyNumberFormat="1" applyFont="1" applyFill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Border="1" applyAlignment="1"/>
    <xf numFmtId="0" fontId="20" fillId="0" borderId="31" xfId="11" applyFont="1" applyFill="1" applyBorder="1" applyAlignment="1" applyProtection="1">
      <alignment horizontal="center" vertical="center" wrapText="1"/>
    </xf>
    <xf numFmtId="0" fontId="20" fillId="0" borderId="14" xfId="11" applyNumberFormat="1" applyFont="1" applyFill="1" applyBorder="1" applyAlignment="1" applyProtection="1">
      <alignment horizontal="center" vertical="center" wrapText="1"/>
    </xf>
    <xf numFmtId="4" fontId="20" fillId="0" borderId="23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3" xfId="11" applyNumberFormat="1" applyFont="1" applyFill="1" applyBorder="1" applyAlignment="1" applyProtection="1">
      <alignment horizontal="center" vertical="center" wrapText="1"/>
    </xf>
    <xf numFmtId="0" fontId="20" fillId="0" borderId="0" xfId="11" applyNumberFormat="1" applyFont="1" applyFill="1" applyBorder="1" applyAlignment="1" applyProtection="1">
      <alignment horizontal="center" vertical="center" wrapText="1"/>
    </xf>
    <xf numFmtId="0" fontId="20" fillId="0" borderId="0" xfId="11" applyFont="1" applyFill="1" applyBorder="1" applyAlignment="1" applyProtection="1">
      <alignment horizontal="center" vertical="center" wrapText="1"/>
    </xf>
    <xf numFmtId="4" fontId="20" fillId="0" borderId="0" xfId="11" applyNumberFormat="1" applyFont="1" applyFill="1" applyBorder="1" applyAlignment="1" applyProtection="1">
      <alignment horizontal="center" vertical="center" wrapText="1"/>
    </xf>
    <xf numFmtId="3" fontId="20" fillId="0" borderId="0" xfId="11" applyNumberFormat="1" applyFont="1" applyFill="1" applyBorder="1" applyAlignment="1" applyProtection="1">
      <alignment horizontal="center" vertical="center" wrapText="1"/>
      <protection locked="0"/>
    </xf>
    <xf numFmtId="0" fontId="20" fillId="0" borderId="34" xfId="11" applyNumberFormat="1" applyFont="1" applyFill="1" applyBorder="1" applyAlignment="1" applyProtection="1">
      <alignment horizontal="center" vertical="center" wrapText="1"/>
    </xf>
    <xf numFmtId="0" fontId="20" fillId="0" borderId="34" xfId="11" applyFont="1" applyFill="1" applyBorder="1" applyAlignment="1" applyProtection="1">
      <alignment horizontal="center" vertical="center" wrapText="1"/>
    </xf>
    <xf numFmtId="4" fontId="20" fillId="0" borderId="34" xfId="11" applyNumberFormat="1" applyFont="1" applyFill="1" applyBorder="1" applyAlignment="1" applyProtection="1">
      <alignment horizontal="center" vertical="center" wrapText="1"/>
      <protection locked="0"/>
    </xf>
    <xf numFmtId="4" fontId="20" fillId="0" borderId="34" xfId="11" applyNumberFormat="1" applyFont="1" applyFill="1" applyBorder="1" applyAlignment="1" applyProtection="1">
      <alignment horizontal="center" vertical="center" wrapText="1"/>
    </xf>
    <xf numFmtId="3" fontId="20" fillId="0" borderId="34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34" xfId="11" applyNumberFormat="1" applyFont="1" applyFill="1" applyBorder="1" applyAlignment="1" applyProtection="1">
      <alignment horizontal="center" vertical="center" wrapText="1"/>
    </xf>
    <xf numFmtId="49" fontId="20" fillId="0" borderId="35" xfId="11" applyNumberFormat="1" applyFont="1" applyFill="1" applyBorder="1" applyAlignment="1" applyProtection="1">
      <alignment horizontal="center" vertical="center"/>
    </xf>
    <xf numFmtId="0" fontId="20" fillId="0" borderId="36" xfId="11" applyNumberFormat="1" applyFont="1" applyFill="1" applyBorder="1" applyAlignment="1" applyProtection="1">
      <alignment horizontal="center" vertical="center"/>
    </xf>
    <xf numFmtId="0" fontId="8" fillId="0" borderId="0" xfId="15" applyNumberFormat="1" applyFont="1" applyFill="1" applyBorder="1" applyAlignment="1" applyProtection="1">
      <alignment vertical="top" wrapText="1"/>
    </xf>
    <xf numFmtId="0" fontId="4" fillId="0" borderId="0" xfId="14" applyNumberFormat="1" applyFont="1" applyFill="1" applyBorder="1" applyAlignment="1" applyProtection="1">
      <alignment vertical="center" wrapText="1"/>
      <protection locked="0"/>
    </xf>
    <xf numFmtId="0" fontId="4" fillId="0" borderId="0" xfId="11" applyFont="1" applyFill="1" applyBorder="1" applyAlignment="1" applyProtection="1">
      <protection locked="0"/>
    </xf>
    <xf numFmtId="0" fontId="18" fillId="0" borderId="0" xfId="16" applyFont="1" applyBorder="1" applyAlignment="1" applyProtection="1">
      <alignment horizontal="center" vertical="top"/>
    </xf>
    <xf numFmtId="0" fontId="18" fillId="0" borderId="1" xfId="16" applyFont="1" applyFill="1" applyBorder="1" applyAlignment="1" applyProtection="1">
      <alignment horizontal="center" vertical="center" wrapText="1"/>
    </xf>
    <xf numFmtId="0" fontId="18" fillId="0" borderId="1" xfId="16" applyFont="1" applyBorder="1" applyAlignment="1" applyProtection="1">
      <alignment horizontal="center" vertical="center" wrapText="1"/>
    </xf>
    <xf numFmtId="0" fontId="18" fillId="0" borderId="1" xfId="16" applyFont="1" applyFill="1" applyBorder="1" applyAlignment="1" applyProtection="1">
      <alignment horizontal="center" vertical="center"/>
    </xf>
    <xf numFmtId="49" fontId="18" fillId="0" borderId="1" xfId="16" applyNumberFormat="1" applyFont="1" applyBorder="1" applyAlignment="1" applyProtection="1">
      <alignment horizontal="center" vertical="center"/>
    </xf>
    <xf numFmtId="49" fontId="18" fillId="0" borderId="1" xfId="16" applyNumberFormat="1" applyFont="1" applyBorder="1" applyProtection="1"/>
    <xf numFmtId="3" fontId="18" fillId="0" borderId="1" xfId="16" applyNumberFormat="1" applyFont="1" applyBorder="1" applyProtection="1"/>
    <xf numFmtId="49" fontId="18" fillId="0" borderId="1" xfId="16" applyNumberFormat="1" applyFont="1" applyFill="1" applyBorder="1" applyAlignment="1" applyProtection="1">
      <alignment horizontal="center" vertical="center" wrapText="1"/>
    </xf>
    <xf numFmtId="49" fontId="19" fillId="0" borderId="1" xfId="16" applyNumberFormat="1" applyFont="1" applyFill="1" applyBorder="1" applyAlignment="1" applyProtection="1">
      <alignment horizontal="center" vertical="center"/>
    </xf>
    <xf numFmtId="49" fontId="19" fillId="0" borderId="1" xfId="16" applyNumberFormat="1" applyFont="1" applyFill="1" applyBorder="1" applyAlignment="1" applyProtection="1">
      <alignment horizontal="center" vertical="center" wrapText="1"/>
    </xf>
    <xf numFmtId="0" fontId="19" fillId="0" borderId="1" xfId="16" applyFont="1" applyFill="1" applyBorder="1" applyAlignment="1" applyProtection="1">
      <alignment vertical="center" wrapText="1"/>
    </xf>
    <xf numFmtId="4" fontId="19" fillId="0" borderId="1" xfId="16" applyNumberFormat="1" applyFont="1" applyFill="1" applyBorder="1" applyAlignment="1" applyProtection="1">
      <alignment horizontal="center" vertical="center" wrapText="1"/>
    </xf>
    <xf numFmtId="49" fontId="18" fillId="0" borderId="1" xfId="16" applyNumberFormat="1" applyFont="1" applyFill="1" applyBorder="1" applyAlignment="1" applyProtection="1">
      <alignment horizontal="center" vertical="center"/>
      <protection locked="0"/>
    </xf>
    <xf numFmtId="49" fontId="18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6" applyFont="1" applyFill="1" applyBorder="1" applyAlignment="1" applyProtection="1">
      <alignment vertical="center" wrapText="1"/>
      <protection locked="0"/>
    </xf>
    <xf numFmtId="4" fontId="18" fillId="0" borderId="1" xfId="16" applyNumberFormat="1" applyFont="1" applyFill="1" applyBorder="1" applyAlignment="1" applyProtection="1">
      <alignment horizontal="center" vertical="center" wrapText="1"/>
    </xf>
    <xf numFmtId="4" fontId="19" fillId="0" borderId="1" xfId="16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16" applyNumberFormat="1" applyFont="1" applyFill="1" applyBorder="1" applyAlignment="1" applyProtection="1">
      <alignment horizontal="center" vertical="center"/>
    </xf>
    <xf numFmtId="4" fontId="18" fillId="0" borderId="1" xfId="16" applyNumberFormat="1" applyFont="1" applyFill="1" applyBorder="1" applyAlignment="1" applyProtection="1">
      <alignment horizontal="center" vertical="center"/>
    </xf>
    <xf numFmtId="4" fontId="18" fillId="0" borderId="1" xfId="16" applyNumberFormat="1" applyFont="1" applyFill="1" applyBorder="1" applyAlignment="1" applyProtection="1">
      <alignment horizontal="center" vertical="center"/>
      <protection locked="0"/>
    </xf>
    <xf numFmtId="0" fontId="18" fillId="0" borderId="0" xfId="16" applyFont="1" applyFill="1" applyBorder="1" applyAlignment="1" applyProtection="1">
      <alignment horizontal="center" vertical="center" wrapText="1"/>
      <protection locked="0"/>
    </xf>
    <xf numFmtId="3" fontId="18" fillId="0" borderId="0" xfId="16" applyNumberFormat="1" applyFont="1" applyFill="1" applyBorder="1" applyAlignment="1" applyProtection="1">
      <alignment horizontal="center" vertical="center"/>
    </xf>
    <xf numFmtId="3" fontId="18" fillId="0" borderId="0" xfId="16" applyNumberFormat="1" applyFont="1" applyFill="1" applyBorder="1" applyAlignment="1" applyProtection="1">
      <alignment horizontal="center" vertical="center"/>
      <protection locked="0"/>
    </xf>
    <xf numFmtId="0" fontId="18" fillId="0" borderId="0" xfId="16" applyFont="1" applyFill="1" applyBorder="1" applyAlignment="1" applyProtection="1">
      <alignment vertical="center" wrapText="1"/>
      <protection locked="0"/>
    </xf>
    <xf numFmtId="3" fontId="18" fillId="0" borderId="0" xfId="16" applyNumberFormat="1" applyFont="1" applyFill="1" applyBorder="1" applyAlignment="1" applyProtection="1">
      <alignment vertical="center"/>
    </xf>
    <xf numFmtId="3" fontId="18" fillId="0" borderId="0" xfId="16" applyNumberFormat="1" applyFont="1" applyFill="1" applyBorder="1" applyAlignment="1" applyProtection="1">
      <alignment vertical="center"/>
      <protection locked="0"/>
    </xf>
    <xf numFmtId="0" fontId="18" fillId="0" borderId="34" xfId="16" applyFont="1" applyFill="1" applyBorder="1" applyAlignment="1" applyProtection="1">
      <alignment vertical="center" wrapText="1"/>
      <protection locked="0"/>
    </xf>
    <xf numFmtId="3" fontId="18" fillId="0" borderId="34" xfId="16" applyNumberFormat="1" applyFont="1" applyFill="1" applyBorder="1" applyAlignment="1" applyProtection="1">
      <alignment vertical="center"/>
    </xf>
    <xf numFmtId="3" fontId="18" fillId="0" borderId="34" xfId="16" applyNumberFormat="1" applyFont="1" applyFill="1" applyBorder="1" applyAlignment="1" applyProtection="1">
      <alignment vertical="center"/>
      <protection locked="0"/>
    </xf>
    <xf numFmtId="0" fontId="4" fillId="0" borderId="2" xfId="11" applyFont="1" applyFill="1" applyBorder="1" applyAlignment="1" applyProtection="1">
      <alignment horizontal="center"/>
      <protection locked="0"/>
    </xf>
    <xf numFmtId="0" fontId="4" fillId="0" borderId="0" xfId="10" applyFont="1" applyFill="1" applyAlignment="1" applyProtection="1">
      <alignment vertical="center" wrapText="1"/>
      <protection locked="0"/>
    </xf>
    <xf numFmtId="0" fontId="4" fillId="0" borderId="0" xfId="11" applyNumberFormat="1" applyFont="1" applyFill="1" applyBorder="1" applyAlignment="1" applyProtection="1">
      <alignment vertical="center" wrapText="1"/>
      <protection locked="0"/>
    </xf>
    <xf numFmtId="0" fontId="4" fillId="0" borderId="0" xfId="11" applyNumberFormat="1" applyFont="1" applyFill="1" applyBorder="1" applyAlignment="1" applyProtection="1">
      <alignment vertical="top" wrapText="1"/>
      <protection locked="0"/>
    </xf>
    <xf numFmtId="0" fontId="4" fillId="0" borderId="0" xfId="11" applyNumberFormat="1" applyFont="1" applyFill="1" applyBorder="1" applyAlignment="1" applyProtection="1">
      <alignment vertical="top"/>
      <protection locked="0"/>
    </xf>
    <xf numFmtId="0" fontId="4" fillId="0" borderId="0" xfId="11" applyNumberFormat="1" applyFont="1" applyFill="1" applyAlignment="1"/>
    <xf numFmtId="0" fontId="18" fillId="0" borderId="0" xfId="16" applyFont="1" applyFill="1" applyAlignment="1"/>
    <xf numFmtId="0" fontId="4" fillId="0" borderId="0" xfId="11" applyNumberFormat="1" applyFont="1" applyFill="1" applyAlignment="1">
      <alignment horizontal="left"/>
    </xf>
    <xf numFmtId="0" fontId="4" fillId="0" borderId="0" xfId="11" applyNumberFormat="1" applyFont="1" applyFill="1" applyAlignment="1">
      <alignment vertical="top"/>
    </xf>
    <xf numFmtId="0" fontId="4" fillId="0" borderId="0" xfId="14" applyNumberFormat="1" applyFont="1" applyFill="1" applyBorder="1" applyAlignment="1" applyProtection="1">
      <alignment vertical="top"/>
      <protection locked="0"/>
    </xf>
    <xf numFmtId="0" fontId="4" fillId="0" borderId="0" xfId="11" applyFont="1" applyFill="1" applyBorder="1" applyAlignment="1" applyProtection="1">
      <alignment horizontal="right"/>
      <protection locked="0"/>
    </xf>
    <xf numFmtId="0" fontId="4" fillId="0" borderId="0" xfId="10" applyFont="1" applyFill="1" applyBorder="1" applyAlignment="1" applyProtection="1">
      <alignment horizontal="right" vertical="center" wrapText="1"/>
      <protection locked="0"/>
    </xf>
    <xf numFmtId="0" fontId="4" fillId="0" borderId="2" xfId="1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10" applyFont="1" applyFill="1" applyAlignment="1" applyProtection="1">
      <alignment horizontal="right" vertical="center" wrapText="1"/>
      <protection locked="0"/>
    </xf>
    <xf numFmtId="0" fontId="4" fillId="0" borderId="19" xfId="12" applyFont="1" applyFill="1" applyBorder="1" applyAlignment="1" applyProtection="1">
      <alignment horizontal="left" vertical="center" wrapText="1"/>
    </xf>
    <xf numFmtId="0" fontId="4" fillId="0" borderId="19" xfId="11" applyNumberFormat="1" applyFont="1" applyFill="1" applyBorder="1" applyAlignment="1" applyProtection="1">
      <alignment horizontal="left" vertical="center" wrapText="1"/>
    </xf>
    <xf numFmtId="49" fontId="3" fillId="0" borderId="19" xfId="11" applyNumberFormat="1" applyFont="1" applyFill="1" applyBorder="1" applyAlignment="1" applyProtection="1">
      <alignment horizontal="center" vertical="center"/>
    </xf>
    <xf numFmtId="0" fontId="3" fillId="0" borderId="19" xfId="12" applyFont="1" applyFill="1" applyBorder="1" applyAlignment="1" applyProtection="1">
      <alignment horizontal="left" vertical="center"/>
    </xf>
    <xf numFmtId="0" fontId="3" fillId="0" borderId="19" xfId="11" applyNumberFormat="1" applyFont="1" applyFill="1" applyBorder="1" applyAlignment="1" applyProtection="1">
      <alignment horizontal="left" vertical="center" wrapText="1"/>
    </xf>
    <xf numFmtId="0" fontId="4" fillId="0" borderId="0" xfId="11" applyNumberFormat="1" applyFont="1" applyFill="1" applyAlignment="1" applyProtection="1">
      <alignment horizontal="left" vertical="top" wrapText="1"/>
    </xf>
    <xf numFmtId="49" fontId="4" fillId="0" borderId="23" xfId="11" applyNumberFormat="1" applyFont="1" applyFill="1" applyBorder="1" applyAlignment="1" applyProtection="1">
      <alignment horizontal="center" vertical="center"/>
    </xf>
    <xf numFmtId="0" fontId="4" fillId="0" borderId="1" xfId="11" applyNumberFormat="1" applyFont="1" applyFill="1" applyBorder="1" applyAlignment="1" applyProtection="1">
      <alignment horizontal="left" vertical="top" wrapText="1"/>
    </xf>
    <xf numFmtId="0" fontId="4" fillId="0" borderId="21" xfId="11" applyNumberFormat="1" applyFont="1" applyFill="1" applyBorder="1" applyAlignment="1" applyProtection="1">
      <alignment horizontal="left" vertical="top" wrapText="1"/>
    </xf>
    <xf numFmtId="0" fontId="4" fillId="0" borderId="19" xfId="11" applyNumberFormat="1" applyFont="1" applyFill="1" applyBorder="1" applyAlignment="1" applyProtection="1">
      <alignment horizontal="left" vertical="top" wrapText="1"/>
    </xf>
    <xf numFmtId="0" fontId="4" fillId="0" borderId="23" xfId="11" applyFont="1" applyFill="1" applyBorder="1" applyAlignment="1" applyProtection="1">
      <alignment horizontal="left" vertical="center" wrapText="1"/>
    </xf>
    <xf numFmtId="0" fontId="4" fillId="0" borderId="1" xfId="16" applyFont="1" applyBorder="1" applyAlignment="1" applyProtection="1">
      <alignment horizontal="center" vertical="center" wrapText="1"/>
    </xf>
    <xf numFmtId="0" fontId="4" fillId="0" borderId="1" xfId="16" applyFont="1" applyFill="1" applyBorder="1" applyAlignment="1" applyProtection="1">
      <alignment vertical="center" wrapText="1"/>
      <protection locked="0"/>
    </xf>
    <xf numFmtId="0" fontId="3" fillId="0" borderId="1" xfId="16" applyFont="1" applyFill="1" applyBorder="1" applyAlignment="1" applyProtection="1">
      <alignment vertical="center" wrapText="1"/>
      <protection locked="0"/>
    </xf>
    <xf numFmtId="49" fontId="3" fillId="0" borderId="1" xfId="16" applyNumberFormat="1" applyFont="1" applyFill="1" applyBorder="1" applyAlignment="1" applyProtection="1">
      <alignment horizontal="center" vertical="center"/>
    </xf>
    <xf numFmtId="49" fontId="3" fillId="0" borderId="1" xfId="1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6" applyNumberFormat="1" applyFont="1" applyFill="1" applyBorder="1" applyAlignment="1" applyProtection="1">
      <alignment horizontal="center" vertical="center" wrapText="1"/>
    </xf>
    <xf numFmtId="49" fontId="3" fillId="0" borderId="1" xfId="16" applyNumberFormat="1" applyFont="1" applyFill="1" applyBorder="1" applyAlignment="1" applyProtection="1">
      <alignment horizontal="center" vertical="center"/>
      <protection locked="0"/>
    </xf>
    <xf numFmtId="49" fontId="4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2" quotePrefix="1" applyFont="1" applyFill="1" applyBorder="1" applyAlignment="1">
      <alignment horizontal="left" vertical="top" wrapText="1"/>
    </xf>
    <xf numFmtId="49" fontId="3" fillId="0" borderId="1" xfId="16" applyNumberFormat="1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wrapText="1"/>
    </xf>
    <xf numFmtId="0" fontId="4" fillId="0" borderId="19" xfId="16" applyFont="1" applyFill="1" applyBorder="1" applyAlignment="1" applyProtection="1">
      <alignment vertical="center" wrapText="1"/>
      <protection locked="0"/>
    </xf>
    <xf numFmtId="4" fontId="20" fillId="0" borderId="1" xfId="12" applyNumberFormat="1" applyFont="1" applyFill="1" applyBorder="1" applyAlignment="1" applyProtection="1">
      <alignment horizontal="center" vertical="center" wrapText="1"/>
    </xf>
    <xf numFmtId="4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4" fontId="20" fillId="0" borderId="21" xfId="12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/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" xfId="11" applyFont="1" applyFill="1" applyBorder="1" applyAlignment="1" applyProtection="1">
      <alignment horizontal="center" vertical="center" wrapText="1"/>
    </xf>
    <xf numFmtId="0" fontId="4" fillId="0" borderId="1" xfId="11" applyFont="1" applyFill="1" applyBorder="1" applyAlignment="1" applyProtection="1">
      <alignment horizontal="center" vertical="center"/>
    </xf>
    <xf numFmtId="0" fontId="4" fillId="0" borderId="1" xfId="11" applyFont="1" applyFill="1" applyBorder="1" applyProtection="1">
      <protection locked="0"/>
    </xf>
    <xf numFmtId="4" fontId="4" fillId="0" borderId="1" xfId="11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2" xfId="11" applyFont="1" applyFill="1" applyBorder="1" applyAlignment="1" applyProtection="1">
      <alignment vertical="center"/>
      <protection locked="0"/>
    </xf>
    <xf numFmtId="0" fontId="4" fillId="0" borderId="1" xfId="11" applyNumberFormat="1" applyFont="1" applyFill="1" applyBorder="1" applyAlignment="1" applyProtection="1">
      <alignment horizontal="left" vertical="center" wrapText="1"/>
    </xf>
    <xf numFmtId="0" fontId="4" fillId="0" borderId="14" xfId="11" applyFont="1" applyFill="1" applyBorder="1" applyAlignment="1" applyProtection="1">
      <alignment horizontal="center" vertical="center" wrapText="1"/>
    </xf>
    <xf numFmtId="4" fontId="4" fillId="0" borderId="14" xfId="11" applyNumberFormat="1" applyFont="1" applyFill="1" applyBorder="1" applyProtection="1">
      <protection locked="0"/>
    </xf>
    <xf numFmtId="0" fontId="4" fillId="0" borderId="0" xfId="11" applyFont="1" applyFill="1" applyBorder="1" applyProtection="1">
      <protection locked="0"/>
    </xf>
    <xf numFmtId="0" fontId="4" fillId="0" borderId="0" xfId="11" applyNumberFormat="1" applyFont="1" applyFill="1" applyBorder="1" applyAlignment="1" applyProtection="1"/>
    <xf numFmtId="0" fontId="4" fillId="0" borderId="0" xfId="11" applyNumberFormat="1" applyFont="1" applyFill="1" applyBorder="1" applyAlignment="1" applyProtection="1">
      <alignment wrapText="1"/>
    </xf>
    <xf numFmtId="0" fontId="8" fillId="0" borderId="0" xfId="11" applyFont="1" applyFill="1" applyBorder="1" applyProtection="1"/>
    <xf numFmtId="4" fontId="20" fillId="0" borderId="19" xfId="11" applyNumberFormat="1" applyFont="1" applyFill="1" applyBorder="1" applyAlignment="1" applyProtection="1">
      <alignment horizontal="center" vertical="center"/>
    </xf>
    <xf numFmtId="4" fontId="21" fillId="0" borderId="19" xfId="12" applyNumberFormat="1" applyFont="1" applyFill="1" applyBorder="1" applyAlignment="1" applyProtection="1">
      <alignment horizontal="center" vertical="center"/>
    </xf>
    <xf numFmtId="4" fontId="4" fillId="0" borderId="1" xfId="16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16" applyNumberFormat="1" applyFont="1" applyFill="1" applyBorder="1" applyAlignment="1">
      <alignment horizontal="center" vertical="center" wrapText="1"/>
    </xf>
    <xf numFmtId="4" fontId="4" fillId="0" borderId="1" xfId="12" quotePrefix="1" applyNumberFormat="1" applyFont="1" applyFill="1" applyBorder="1" applyAlignment="1">
      <alignment horizontal="center" vertical="center" wrapText="1"/>
    </xf>
    <xf numFmtId="3" fontId="18" fillId="0" borderId="1" xfId="16" applyNumberFormat="1" applyFont="1" applyBorder="1" applyAlignment="1" applyProtection="1">
      <alignment horizontal="center" vertical="center"/>
    </xf>
    <xf numFmtId="3" fontId="18" fillId="0" borderId="1" xfId="16" applyNumberFormat="1" applyFont="1" applyBorder="1" applyAlignment="1" applyProtection="1">
      <alignment horizontal="center" vertical="center"/>
      <protection locked="0"/>
    </xf>
    <xf numFmtId="4" fontId="18" fillId="0" borderId="1" xfId="16" applyNumberFormat="1" applyFont="1" applyBorder="1" applyAlignment="1" applyProtection="1">
      <alignment horizontal="center" vertical="center"/>
      <protection locked="0"/>
    </xf>
    <xf numFmtId="4" fontId="18" fillId="0" borderId="1" xfId="16" applyNumberFormat="1" applyFont="1" applyBorder="1" applyAlignment="1" applyProtection="1">
      <alignment horizontal="center" vertical="center"/>
    </xf>
    <xf numFmtId="0" fontId="4" fillId="0" borderId="1" xfId="16" applyFont="1" applyFill="1" applyBorder="1" applyAlignment="1">
      <alignment vertical="center" wrapText="1"/>
    </xf>
    <xf numFmtId="4" fontId="20" fillId="0" borderId="1" xfId="12" applyNumberFormat="1" applyFont="1" applyFill="1" applyBorder="1" applyAlignment="1" applyProtection="1">
      <alignment horizontal="center" vertical="center"/>
    </xf>
    <xf numFmtId="4" fontId="20" fillId="0" borderId="1" xfId="11" applyNumberFormat="1" applyFont="1" applyFill="1" applyBorder="1" applyAlignment="1" applyProtection="1">
      <alignment horizontal="center" vertical="center" wrapText="1"/>
    </xf>
    <xf numFmtId="4" fontId="3" fillId="0" borderId="1" xfId="12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1" applyNumberFormat="1" applyFont="1" applyFill="1" applyBorder="1" applyAlignment="1" applyProtection="1">
      <alignment horizontal="left"/>
      <protection locked="0"/>
    </xf>
    <xf numFmtId="170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17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7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 wrapText="1"/>
    </xf>
    <xf numFmtId="0" fontId="18" fillId="0" borderId="0" xfId="16" applyFont="1" applyFill="1" applyBorder="1" applyAlignment="1" applyProtection="1">
      <alignment wrapText="1"/>
      <protection locked="0"/>
    </xf>
    <xf numFmtId="17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17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18" fillId="0" borderId="1" xfId="16" applyFont="1" applyFill="1" applyBorder="1" applyAlignment="1" applyProtection="1">
      <alignment horizontal="center" wrapText="1"/>
      <protection locked="0"/>
    </xf>
    <xf numFmtId="0" fontId="18" fillId="0" borderId="14" xfId="16" applyFont="1" applyFill="1" applyBorder="1" applyAlignment="1" applyProtection="1">
      <alignment horizontal="center" wrapText="1"/>
      <protection locked="0"/>
    </xf>
    <xf numFmtId="0" fontId="20" fillId="0" borderId="23" xfId="11" applyNumberFormat="1" applyFont="1" applyFill="1" applyBorder="1" applyAlignment="1" applyProtection="1">
      <alignment horizontal="center" vertical="center" wrapText="1"/>
    </xf>
    <xf numFmtId="0" fontId="20" fillId="0" borderId="24" xfId="11" applyNumberFormat="1" applyFont="1" applyFill="1" applyBorder="1" applyAlignment="1" applyProtection="1">
      <alignment horizontal="center" vertical="center" wrapText="1"/>
    </xf>
    <xf numFmtId="0" fontId="20" fillId="0" borderId="25" xfId="11" applyNumberFormat="1" applyFont="1" applyFill="1" applyBorder="1" applyAlignment="1" applyProtection="1">
      <alignment horizontal="center" vertical="center" wrapText="1"/>
    </xf>
    <xf numFmtId="4" fontId="18" fillId="0" borderId="1" xfId="16" applyNumberFormat="1" applyFont="1" applyFill="1" applyBorder="1" applyAlignment="1" applyProtection="1">
      <alignment horizontal="center" wrapText="1"/>
      <protection locked="0"/>
    </xf>
    <xf numFmtId="0" fontId="21" fillId="0" borderId="2" xfId="11" applyNumberFormat="1" applyFont="1" applyFill="1" applyBorder="1" applyAlignment="1" applyProtection="1">
      <alignment horizontal="center"/>
    </xf>
    <xf numFmtId="0" fontId="21" fillId="0" borderId="0" xfId="11" applyNumberFormat="1" applyFont="1" applyFill="1" applyBorder="1" applyAlignment="1" applyProtection="1">
      <alignment horizontal="center"/>
    </xf>
    <xf numFmtId="0" fontId="20" fillId="0" borderId="0" xfId="11" applyNumberFormat="1" applyFont="1" applyFill="1" applyBorder="1" applyAlignment="1" applyProtection="1">
      <alignment horizontal="left" vertical="center" wrapText="1"/>
    </xf>
    <xf numFmtId="0" fontId="18" fillId="0" borderId="34" xfId="16" applyFont="1" applyFill="1" applyBorder="1" applyAlignment="1" applyProtection="1">
      <alignment horizontal="center" wrapText="1"/>
      <protection locked="0"/>
    </xf>
    <xf numFmtId="0" fontId="18" fillId="0" borderId="0" xfId="16" applyFont="1" applyFill="1" applyBorder="1" applyAlignment="1" applyProtection="1">
      <alignment horizontal="center" wrapText="1"/>
      <protection locked="0"/>
    </xf>
    <xf numFmtId="4" fontId="18" fillId="0" borderId="34" xfId="16" applyNumberFormat="1" applyFont="1" applyFill="1" applyBorder="1" applyAlignment="1" applyProtection="1">
      <alignment horizontal="center" wrapText="1"/>
      <protection locked="0"/>
    </xf>
    <xf numFmtId="49" fontId="21" fillId="0" borderId="30" xfId="16" applyNumberFormat="1" applyFont="1" applyFill="1" applyBorder="1" applyAlignment="1">
      <alignment horizontal="center" vertical="center" wrapText="1"/>
    </xf>
    <xf numFmtId="49" fontId="21" fillId="0" borderId="28" xfId="16" applyNumberFormat="1" applyFont="1" applyFill="1" applyBorder="1" applyAlignment="1">
      <alignment horizontal="center" vertical="center" wrapText="1"/>
    </xf>
    <xf numFmtId="49" fontId="21" fillId="0" borderId="0" xfId="16" applyNumberFormat="1" applyFont="1" applyFill="1" applyBorder="1" applyAlignment="1">
      <alignment horizontal="center" vertical="center" wrapText="1"/>
    </xf>
    <xf numFmtId="0" fontId="18" fillId="0" borderId="1" xfId="16" applyFont="1" applyFill="1" applyBorder="1" applyAlignment="1" applyProtection="1">
      <alignment horizontal="center" vertical="center" wrapText="1"/>
      <protection locked="0"/>
    </xf>
    <xf numFmtId="0" fontId="18" fillId="0" borderId="14" xfId="16" applyFont="1" applyFill="1" applyBorder="1" applyAlignment="1" applyProtection="1">
      <alignment horizontal="center" vertical="center" wrapText="1"/>
      <protection locked="0"/>
    </xf>
    <xf numFmtId="0" fontId="18" fillId="0" borderId="34" xfId="16" applyFont="1" applyFill="1" applyBorder="1" applyAlignment="1" applyProtection="1">
      <alignment horizontal="center" vertical="center" wrapText="1"/>
      <protection locked="0"/>
    </xf>
    <xf numFmtId="0" fontId="18" fillId="0" borderId="0" xfId="16" applyFont="1" applyFill="1" applyBorder="1" applyAlignment="1" applyProtection="1">
      <alignment horizontal="center" vertical="center" wrapText="1"/>
      <protection locked="0"/>
    </xf>
    <xf numFmtId="0" fontId="18" fillId="0" borderId="1" xfId="16" applyFont="1" applyFill="1" applyBorder="1" applyAlignment="1">
      <alignment horizontal="center" vertical="center" wrapText="1"/>
    </xf>
    <xf numFmtId="0" fontId="18" fillId="0" borderId="14" xfId="16" applyFont="1" applyFill="1" applyBorder="1" applyAlignment="1">
      <alignment horizontal="center" vertical="center" wrapText="1"/>
    </xf>
    <xf numFmtId="0" fontId="18" fillId="0" borderId="34" xfId="16" applyFont="1" applyFill="1" applyBorder="1" applyAlignment="1">
      <alignment horizontal="center" vertical="center" wrapText="1"/>
    </xf>
    <xf numFmtId="0" fontId="18" fillId="0" borderId="0" xfId="16" applyFont="1" applyFill="1" applyBorder="1" applyAlignment="1">
      <alignment horizontal="center" vertical="center" wrapText="1"/>
    </xf>
    <xf numFmtId="0" fontId="20" fillId="0" borderId="20" xfId="11" applyNumberFormat="1" applyFont="1" applyFill="1" applyBorder="1" applyAlignment="1" applyProtection="1">
      <alignment horizontal="center" vertical="center"/>
    </xf>
    <xf numFmtId="0" fontId="20" fillId="0" borderId="26" xfId="11" applyNumberFormat="1" applyFont="1" applyFill="1" applyBorder="1" applyAlignment="1" applyProtection="1">
      <alignment horizontal="center" vertical="center"/>
    </xf>
    <xf numFmtId="0" fontId="20" fillId="0" borderId="21" xfId="11" applyNumberFormat="1" applyFont="1" applyFill="1" applyBorder="1" applyAlignment="1" applyProtection="1">
      <alignment horizontal="center" vertical="center"/>
    </xf>
    <xf numFmtId="49" fontId="20" fillId="0" borderId="20" xfId="11" applyNumberFormat="1" applyFont="1" applyFill="1" applyBorder="1" applyAlignment="1" applyProtection="1">
      <alignment horizontal="center" vertical="center"/>
    </xf>
    <xf numFmtId="49" fontId="20" fillId="0" borderId="26" xfId="11" applyNumberFormat="1" applyFont="1" applyFill="1" applyBorder="1" applyAlignment="1" applyProtection="1">
      <alignment horizontal="center" vertical="center"/>
    </xf>
    <xf numFmtId="49" fontId="20" fillId="0" borderId="21" xfId="11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9" xfId="0" applyFont="1" applyFill="1" applyBorder="1" applyAlignment="1" applyProtection="1">
      <alignment horizontal="left" vertical="center" wrapText="1"/>
      <protection locked="0"/>
    </xf>
    <xf numFmtId="4" fontId="18" fillId="0" borderId="0" xfId="16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21" fillId="0" borderId="24" xfId="11" applyNumberFormat="1" applyFont="1" applyFill="1" applyBorder="1" applyAlignment="1" applyProtection="1">
      <alignment horizontal="center"/>
    </xf>
    <xf numFmtId="0" fontId="20" fillId="0" borderId="20" xfId="11" applyFont="1" applyFill="1" applyBorder="1" applyAlignment="1" applyProtection="1">
      <alignment horizontal="center" vertical="center" wrapText="1"/>
    </xf>
    <xf numFmtId="0" fontId="20" fillId="0" borderId="21" xfId="1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70" fontId="4" fillId="0" borderId="0" xfId="0" applyNumberFormat="1" applyFont="1" applyFill="1" applyBorder="1" applyAlignment="1">
      <alignment horizontal="center" vertical="center" wrapText="1"/>
    </xf>
    <xf numFmtId="0" fontId="4" fillId="0" borderId="0" xfId="11" applyFont="1" applyFill="1" applyBorder="1" applyAlignment="1" applyProtection="1">
      <alignment horizontal="left" vertical="top" wrapText="1"/>
    </xf>
    <xf numFmtId="0" fontId="4" fillId="0" borderId="1" xfId="11" applyFont="1" applyFill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center"/>
    </xf>
    <xf numFmtId="0" fontId="24" fillId="0" borderId="0" xfId="10" applyFont="1" applyFill="1" applyBorder="1" applyAlignment="1" applyProtection="1">
      <alignment horizontal="center" vertical="center" wrapText="1"/>
    </xf>
    <xf numFmtId="0" fontId="4" fillId="0" borderId="0" xfId="11" applyFont="1" applyBorder="1" applyAlignment="1" applyProtection="1">
      <alignment horizontal="left"/>
    </xf>
    <xf numFmtId="0" fontId="4" fillId="0" borderId="0" xfId="11" applyFont="1" applyBorder="1" applyAlignment="1" applyProtection="1">
      <alignment horizontal="left" wrapText="1"/>
    </xf>
    <xf numFmtId="0" fontId="4" fillId="0" borderId="0" xfId="16" applyFont="1" applyBorder="1" applyAlignment="1" applyProtection="1">
      <alignment horizontal="center" vertical="center" wrapText="1"/>
    </xf>
    <xf numFmtId="0" fontId="18" fillId="0" borderId="2" xfId="16" applyFont="1" applyBorder="1" applyAlignment="1" applyProtection="1">
      <alignment horizontal="center"/>
      <protection locked="0"/>
    </xf>
    <xf numFmtId="49" fontId="19" fillId="0" borderId="1" xfId="16" applyNumberFormat="1" applyFont="1" applyBorder="1" applyAlignment="1" applyProtection="1">
      <alignment horizontal="center"/>
    </xf>
    <xf numFmtId="0" fontId="18" fillId="0" borderId="1" xfId="16" applyFont="1" applyFill="1" applyBorder="1" applyAlignment="1" applyProtection="1">
      <alignment horizontal="center" vertical="center"/>
    </xf>
    <xf numFmtId="0" fontId="19" fillId="0" borderId="1" xfId="16" applyFont="1" applyFill="1" applyBorder="1" applyAlignment="1" applyProtection="1">
      <alignment horizontal="center" vertical="center"/>
    </xf>
    <xf numFmtId="0" fontId="25" fillId="0" borderId="0" xfId="16" applyFont="1" applyBorder="1" applyAlignment="1" applyProtection="1">
      <alignment horizontal="center" vertical="top"/>
    </xf>
    <xf numFmtId="0" fontId="18" fillId="0" borderId="1" xfId="16" applyFont="1" applyFill="1" applyBorder="1" applyAlignment="1" applyProtection="1">
      <alignment horizontal="center" vertical="top"/>
    </xf>
    <xf numFmtId="0" fontId="19" fillId="0" borderId="1" xfId="16" applyFont="1" applyBorder="1" applyAlignment="1" applyProtection="1">
      <alignment horizontal="center" vertical="center" wrapText="1"/>
    </xf>
    <xf numFmtId="0" fontId="18" fillId="0" borderId="1" xfId="16" applyFont="1" applyBorder="1" applyAlignment="1" applyProtection="1">
      <alignment horizontal="center" vertical="center" wrapText="1"/>
    </xf>
    <xf numFmtId="0" fontId="18" fillId="0" borderId="1" xfId="16" applyFont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center" vertical="center"/>
      <protection locked="0"/>
    </xf>
    <xf numFmtId="0" fontId="18" fillId="0" borderId="37" xfId="16" applyFont="1" applyFill="1" applyBorder="1" applyAlignment="1" applyProtection="1">
      <alignment horizontal="center" vertical="center" wrapText="1"/>
    </xf>
    <xf numFmtId="0" fontId="18" fillId="0" borderId="33" xfId="16" applyFont="1" applyFill="1" applyBorder="1" applyAlignment="1" applyProtection="1">
      <alignment horizontal="center" vertical="center" wrapText="1"/>
    </xf>
    <xf numFmtId="0" fontId="18" fillId="0" borderId="10" xfId="16" applyFont="1" applyFill="1" applyBorder="1" applyAlignment="1" applyProtection="1">
      <alignment horizontal="center" vertical="center" wrapText="1"/>
    </xf>
    <xf numFmtId="49" fontId="18" fillId="0" borderId="37" xfId="16" applyNumberFormat="1" applyFont="1" applyFill="1" applyBorder="1" applyAlignment="1" applyProtection="1">
      <alignment horizontal="center" vertical="center" wrapText="1"/>
    </xf>
    <xf numFmtId="49" fontId="18" fillId="0" borderId="33" xfId="16" applyNumberFormat="1" applyFont="1" applyFill="1" applyBorder="1" applyAlignment="1" applyProtection="1">
      <alignment horizontal="center" vertical="center" wrapText="1"/>
    </xf>
    <xf numFmtId="49" fontId="18" fillId="0" borderId="10" xfId="16" applyNumberFormat="1" applyFont="1" applyFill="1" applyBorder="1" applyAlignment="1" applyProtection="1">
      <alignment horizontal="center" vertical="center" wrapText="1"/>
    </xf>
    <xf numFmtId="0" fontId="4" fillId="0" borderId="0" xfId="16" applyFont="1" applyFill="1" applyBorder="1" applyAlignment="1" applyProtection="1">
      <alignment horizontal="center"/>
    </xf>
    <xf numFmtId="0" fontId="4" fillId="0" borderId="0" xfId="10" applyFont="1" applyFill="1" applyBorder="1" applyAlignment="1" applyProtection="1">
      <alignment horizontal="center"/>
      <protection locked="0"/>
    </xf>
    <xf numFmtId="0" fontId="4" fillId="0" borderId="0" xfId="10" applyFont="1" applyFill="1" applyBorder="1" applyAlignment="1" applyProtection="1">
      <alignment horizontal="center" vertical="top"/>
    </xf>
    <xf numFmtId="0" fontId="18" fillId="0" borderId="19" xfId="16" applyFont="1" applyFill="1" applyBorder="1" applyAlignment="1" applyProtection="1">
      <alignment horizontal="left" vertical="center" wrapText="1"/>
    </xf>
    <xf numFmtId="0" fontId="4" fillId="0" borderId="0" xfId="11" applyFont="1" applyFill="1" applyBorder="1" applyAlignment="1" applyProtection="1">
      <alignment horizontal="left"/>
    </xf>
    <xf numFmtId="0" fontId="18" fillId="0" borderId="1" xfId="16" applyFont="1" applyFill="1" applyBorder="1" applyAlignment="1" applyProtection="1">
      <alignment horizontal="center" vertical="center" wrapText="1"/>
    </xf>
    <xf numFmtId="0" fontId="18" fillId="0" borderId="31" xfId="16" applyFont="1" applyFill="1" applyBorder="1" applyAlignment="1" applyProtection="1">
      <alignment horizontal="center" vertical="center" wrapText="1"/>
    </xf>
    <xf numFmtId="0" fontId="18" fillId="0" borderId="29" xfId="16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 applyProtection="1">
      <alignment horizontal="center" vertical="center" wrapText="1"/>
    </xf>
    <xf numFmtId="49" fontId="18" fillId="0" borderId="0" xfId="16" applyNumberFormat="1" applyFont="1" applyFill="1" applyBorder="1" applyAlignment="1" applyProtection="1">
      <alignment horizontal="center" vertical="center"/>
    </xf>
    <xf numFmtId="0" fontId="3" fillId="0" borderId="14" xfId="12" quotePrefix="1" applyFont="1" applyFill="1" applyBorder="1" applyAlignment="1">
      <alignment horizontal="center" vertical="center" wrapText="1"/>
    </xf>
    <xf numFmtId="0" fontId="3" fillId="0" borderId="15" xfId="12" quotePrefix="1" applyFont="1" applyFill="1" applyBorder="1" applyAlignment="1">
      <alignment horizontal="center" vertical="center" wrapText="1"/>
    </xf>
    <xf numFmtId="0" fontId="4" fillId="0" borderId="0" xfId="11" applyFont="1" applyFill="1" applyBorder="1" applyAlignment="1" applyProtection="1">
      <alignment horizontal="center" wrapText="1"/>
      <protection locked="0"/>
    </xf>
    <xf numFmtId="0" fontId="4" fillId="0" borderId="0" xfId="11" applyFont="1" applyFill="1" applyAlignment="1">
      <alignment horizontal="left" wrapText="1"/>
    </xf>
    <xf numFmtId="0" fontId="4" fillId="0" borderId="0" xfId="16" applyFont="1" applyFill="1" applyBorder="1" applyAlignment="1">
      <alignment horizontal="center" wrapText="1"/>
    </xf>
    <xf numFmtId="0" fontId="4" fillId="0" borderId="0" xfId="10" applyFont="1" applyFill="1" applyAlignment="1" applyProtection="1">
      <alignment horizontal="center" wrapText="1"/>
      <protection locked="0"/>
    </xf>
    <xf numFmtId="49" fontId="18" fillId="0" borderId="37" xfId="16" applyNumberFormat="1" applyFont="1" applyFill="1" applyBorder="1" applyAlignment="1">
      <alignment horizontal="center" vertical="center" wrapText="1"/>
    </xf>
    <xf numFmtId="49" fontId="18" fillId="0" borderId="33" xfId="16" applyNumberFormat="1" applyFont="1" applyFill="1" applyBorder="1" applyAlignment="1">
      <alignment horizontal="center" vertical="center" wrapText="1"/>
    </xf>
    <xf numFmtId="49" fontId="18" fillId="0" borderId="10" xfId="16" applyNumberFormat="1" applyFont="1" applyFill="1" applyBorder="1" applyAlignment="1">
      <alignment horizontal="center" vertical="center" wrapText="1"/>
    </xf>
    <xf numFmtId="0" fontId="18" fillId="0" borderId="37" xfId="16" applyFont="1" applyFill="1" applyBorder="1" applyAlignment="1">
      <alignment horizontal="center" vertical="center" wrapText="1"/>
    </xf>
    <xf numFmtId="0" fontId="18" fillId="0" borderId="33" xfId="16" applyFont="1" applyFill="1" applyBorder="1" applyAlignment="1">
      <alignment horizontal="center" vertical="center" wrapText="1"/>
    </xf>
    <xf numFmtId="0" fontId="18" fillId="0" borderId="10" xfId="16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center" vertical="top" wrapText="1"/>
    </xf>
  </cellXfs>
  <cellStyles count="20">
    <cellStyle name="Date" xfId="2" xr:uid="{00000000-0005-0000-0000-000000000000}"/>
    <cellStyle name="Komma [0]_Tabellen - benchmark" xfId="3" xr:uid="{00000000-0005-0000-0000-000001000000}"/>
    <cellStyle name="Komma_Tabellen - benchmark" xfId="4" xr:uid="{00000000-0005-0000-0000-000002000000}"/>
    <cellStyle name="Standaard_Tabellen - benchmark" xfId="5" xr:uid="{00000000-0005-0000-0000-000003000000}"/>
    <cellStyle name="Valuta [0]_Tabellen - benchmark" xfId="6" xr:uid="{00000000-0005-0000-0000-000004000000}"/>
    <cellStyle name="Valuta_Tabellen - benchmark" xfId="7" xr:uid="{00000000-0005-0000-0000-000005000000}"/>
    <cellStyle name="Звичайний" xfId="0" builtinId="0"/>
    <cellStyle name="Звичайний 2" xfId="1" xr:uid="{00000000-0005-0000-0000-000007000000}"/>
    <cellStyle name="Звичайний 3" xfId="11" xr:uid="{00000000-0005-0000-0000-000008000000}"/>
    <cellStyle name="Звичайний 4" xfId="18" xr:uid="{00000000-0005-0000-0000-000009000000}"/>
    <cellStyle name="Звичайний 4 2" xfId="19" xr:uid="{00000000-0005-0000-0000-00000A000000}"/>
    <cellStyle name="Обычный 2 2 3" xfId="16" xr:uid="{00000000-0005-0000-0000-00000B000000}"/>
    <cellStyle name="Обычный__НФОРМАЦ_Я _3" xfId="14" xr:uid="{00000000-0005-0000-0000-00000C000000}"/>
    <cellStyle name="Обычный__НФОРМАЦ_Я _3 2" xfId="15" xr:uid="{00000000-0005-0000-0000-00000D000000}"/>
    <cellStyle name="Обычный__НФОРМАЦ_Я _3 2 2" xfId="17" xr:uid="{00000000-0005-0000-0000-00000E000000}"/>
    <cellStyle name="Обычный_ВТВ 2007-2011, в тар з 2012" xfId="12" xr:uid="{00000000-0005-0000-0000-00000F000000}"/>
    <cellStyle name="Обычный_ДОДАТКИ 2" xfId="10" xr:uid="{00000000-0005-0000-0000-000010000000}"/>
    <cellStyle name="Обычный_Обсяги газу" xfId="13" xr:uid="{00000000-0005-0000-0000-000011000000}"/>
    <cellStyle name="Стиль 1" xfId="8" xr:uid="{00000000-0005-0000-0000-000012000000}"/>
    <cellStyle name="Фінансовий 2" xfId="9" xr:uid="{00000000-0005-0000-0000-000013000000}"/>
  </cellStyles>
  <dxfs count="0"/>
  <tableStyles count="0" defaultTableStyle="TableStyleMedium2" defaultPivotStyle="PivotStyleLight16"/>
  <colors>
    <mruColors>
      <color rgb="FFCC99FF"/>
      <color rgb="FFFF99FF"/>
      <color rgb="FF99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ivonog\AppData\Local\Microsoft\Windows\Temporary%20Internet%20Files\Content.Outlook\C5PHI1SX\Documents%20and%20Settings\Kaplun\Local%20Settings\Temporary%20Internet%20Files\OLK24\NERC4D_MMYY_XXX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ivonog\AppData\Local\Microsoft\Windows\Temporary%20Internet%20Files\Content.Outlook\C5PHI1SX\&#1052;&#1086;&#1080;%20&#1076;&#1086;&#1082;&#1091;&#1084;&#1077;&#1085;&#1090;&#1099;\&#1044;&#1077;&#1083;&#1086;&#1087;&#1088;&#1086;&#1080;&#1079;&#1074;&#1086;&#1076;&#1089;&#1090;&#1074;&#1086;\&#1055;&#1080;&#1089;&#1100;&#1084;&#1072;\&#1055;&#1080;&#1089;&#1100;&#1084;&#1072;%20&#1074;%20&#1053;&#1050;&#1056;&#1045;\&#1055;&#1086;%20&#1079;&#1072;&#1087;&#1088;&#1086;&#1089;&#1091;%20&#1053;&#1050;&#1056;&#1045;%20&#1087;&#1086;%20&#1094;&#1077;&#1085;&#1077;%20&#1075;&#1072;&#1079;&#1072;%20&#1085;&#1072;%202009%20&#1076;&#1086;%2026.01.09\&#1073;&#1102;&#1076;&#1078;&#1077;&#1090;%202009%20&#1087;&#1086;&#1076;%20&#1094;&#1077;&#1085;&#1091;%20&#1075;&#1072;&#1079;&#1072;%2020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ivonog\AppData\Local\Microsoft\Windows\Temporary%20Internet%20Files\Content.Outlook\C5PHI1SX\Ariadna\Sum_p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ivonog\AppData\Local\Microsoft\Windows\Temporary%20Internet%20Files\Content.Outlook\C5PHI1SX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ivonog\AppData\Local\Microsoft\Windows\Temporary%20Internet%20Files\Content.Outlook\C5PHI1SX\DOCUME~1\Chirich\LOCALS~1\Temp\Rar$DI00.938\Dept\Plan\Exchange\_________________________Plan_ZP\!_&#1055;&#1077;&#1095;&#1072;&#1090;&#1100;\&#1052;&#1058;&#1056;%20&#1074;&#1089;&#1077;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OCUME~1\Chirich\LOCALS~1\Temp\DOCUME~1\VOYTOV~1\LOCALS~1\Temp\Rar$DI00.867\Planning%20System%20Project\consolidation%20hq%20format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atsevyuk\Desktop\&#1060;&#1086;&#1088;&#1084;&#1080;\&#1043;&#1056;&#1052;\&#1054;&#1089;&#1090;&#1072;&#1085;&#1085;&#1110;\&#1085;&#1072;%20&#1082;&#1086;&#1084;&#1110;&#1089;&#1110;&#1102;\&#1053;&#1072;%20&#1082;&#1086;&#1084;&#1110;&#1089;&#1110;&#1102;\&#1054;&#1089;&#1090;&#1072;&#1085;&#1085;&#1110;%20&#1087;&#1088;&#1072;&#1074;&#1082;&#1080;\&#1060;&#1086;&#1088;&#1084;&#1072;%20&#1086;&#1087;&#1077;&#1088;&#1072;&#1090;&#1086;&#1088;&#1080;%20&#1043;&#1056;&#1052;%208&#1074;_27_06_2017%20&#1086;&#1089;&#1090;&#1072;&#1085;&#1085;&#1103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ivonog\AppData\Local\Microsoft\Windows\Temporary%20Internet%20Files\Content.Outlook\C5PHI1SX\Documents%20and%20Settings\Krivenko\&#1056;&#1072;&#1073;&#1086;&#1095;&#1080;&#1081;%20&#1089;&#1090;&#1086;&#1083;\4-&#1053;&#1050;&#1056;&#1045;-&#1075;&#1072;&#1079;_&#1096;&#1072;&#1073;&#1083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ondar\obmen\WINDOWS\Temporary%20Internet%20Files\Content.IE5\Y7TCGB0A\&#1055;&#1056;&#1054;&#1043;&#1056;&#1040;&#1052;&#1040;\2008\&#1047;&#1072;&#1090;&#1074;&#1077;&#1088;&#1076;&#1078;&#1077;&#1085;&#1080;&#1081;\&#1055;&#1083;&#1072;&#1085;%20&#1050;&#1030;%201665%20&#1079;&#1084;&#1110;&#1085;&#1077;&#1085;&#1080;&#1081;%20&#1042;&#1077;&#1088;&#1073;&#1080;&#1094;&#1100;&#1082;&#1080;&#1081;%20&#1076;&#1083;&#1103;%20&#1059;&#1052;&#1043;%20&#1079;&#1084;&#1110;&#1085;%20&#1057;&#1040;&#105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tst-21\&#1074;&#1093;&#1086;&#1076;&#1103;&#1097;&#1072;&#1103;\Dept\FinPlan-Economy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01\4all\&#1055;&#1083;&#1072;&#1085;%20&#1053;&#1040;&#1050;%202011\&#1041;&#1102;&#1076;&#1078;&#1077;&#1090;%20&#1051;&#1077;&#1085;&#1072;\25.11.10\&#1073;&#1102;&#1076;&#1078;&#1077;&#109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ivonog\AppData\Local\Microsoft\Windows\Temporary%20Internet%20Files\Content.Outlook\C5PHI1SX\DOCUME~1\SINKEV~1\LOCALS~1\Temp\Rar$DI00.781\Dept\FinPlan-Economy\Planning%20System%20Project\consolidation%20hq%20format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elbitskaya_u\&#1086;&#1073;&#1084;&#1077;&#1085;\DOCUME~1\User095\LOCALS~1\Temp\~8841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ivonog\AppData\Local\Microsoft\Windows\Temporary%20Internet%20Files\Content.Outlook\C5PHI1SX\&#1052;&#1086;&#1080;%20&#1076;&#1086;&#1082;&#1091;&#1084;&#1077;&#1085;&#1090;&#1099;\&#1052;&#1077;&#1090;&#1086;&#1076;&#1086;&#1083;&#1086;&#1075;&#1080;&#1095;&#1077;&#1089;&#1082;&#1080;&#1077;%20&#1087;&#1086;&#1089;&#1086;&#1073;&#1080;&#1103;\&#1060;&#1086;&#1088;&#1084;&#1099;%20&#1087;&#1086;&#1076;&#1088;&#1072;&#1079;&#1076;&#1077;&#1083;&#1077;&#1085;&#1080;&#1103;&#1084;%20&#1080;%20&#1073;&#1091;&#1093;&#1075;\Dept\FinPlan-Economy\Planning%20System%20Project\consolidation%20hq%20format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lotus\finplan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ivonog\AppData\Local\Microsoft\Windows\Temporary%20Internet%20Files\Content.Outlook\C5PHI1SX\&#1092;&#1086;&#1088;&#1084;&#1072;%204%20&#1053;&#1054;&#1042;&#1040;%20&#1056;&#1045;&#1044;&#1040;&#1050;&#1062;&#1030;&#107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sandra\FOR%20ALL\DOCUME~1\SINKEV~1\LOCALS~1\Temp\Rar$DI00.781\Dept\Plan\Exchange\_________________________Plan_ZP\!_&#1055;&#1077;&#1095;&#1072;&#1090;&#1100;\&#1052;&#1058;&#1056;%20&#1074;&#1089;&#1077;%20-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ЭД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 Інші витрати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Разом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7  Інші витрати"/>
      <sheetName val="1993"/>
      <sheetName val="Ф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 Інші витрати"/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4_розподіл газу"/>
      <sheetName val="Дод 1"/>
      <sheetName val="Додаток  3 "/>
      <sheetName val="Дод 2 ФОП"/>
      <sheetName val="Дод 3"/>
      <sheetName val="Дод 4 ОТВП"/>
      <sheetName val="Дод 5 МВ"/>
      <sheetName val="Дод 6 ІВ"/>
      <sheetName val="Дод 7"/>
      <sheetName val="Додаток 6"/>
      <sheetName val="Додаток 7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 3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Зв"/>
      <sheetName val="КТГ"/>
      <sheetName val="ДТГ"/>
      <sheetName val="ПТГ"/>
      <sheetName val="ЛТГ"/>
      <sheetName val="ХТГ"/>
      <sheetName val="ЧТГ"/>
      <sheetName val="ДФК"/>
      <sheetName val="УАГ"/>
      <sheetName val="УГЕС"/>
      <sheetName val="БМФ"/>
      <sheetName val="СІАТ"/>
      <sheetName val="ОДУ"/>
      <sheetName val="ІОЦ"/>
      <sheetName val="Техдіагаз"/>
      <sheetName val="НАЦ"/>
      <sheetName val="Апарат"/>
      <sheetName val="Звед"/>
      <sheetName val="ПЛАН"/>
      <sheetName val="ПЛАН по філіям"/>
      <sheetName val="ПЛАН+потреба"/>
      <sheetName val="зворот"/>
      <sheetName val="Інв проекти"/>
      <sheetName val="Лист1"/>
      <sheetName val="ПЛАН НАК"/>
      <sheetName val="Q6"/>
      <sheetName val="Q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05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>
        <row r="2">
          <cell r="F2" t="str">
            <v>Компания "Мама"</v>
          </cell>
          <cell r="G2">
            <v>0</v>
          </cell>
        </row>
      </sheetData>
      <sheetData sheetId="1">
        <row r="2">
          <cell r="F2" t="str">
            <v>Компания "Мама"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Разом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ЭД"/>
      <sheetName val="баланс"/>
      <sheetName val="цены"/>
      <sheetName val="хранение"/>
      <sheetName val="объем нефти"/>
      <sheetName val="объемы добычи"/>
      <sheetName val="сжатый газ"/>
      <sheetName val="выпуск акций"/>
      <sheetName val="ГРР"/>
      <sheetName val="бюджет гп"/>
      <sheetName val="пр.доходы"/>
      <sheetName val="дебиторка"/>
      <sheetName val="ДОХОД"/>
      <sheetName val="налоги"/>
      <sheetName val="НАЛОГИ свод"/>
      <sheetName val="отд реализации"/>
      <sheetName val="АХО"/>
      <sheetName val="Упр.кадр.пол."/>
      <sheetName val="Деп.безопасности"/>
      <sheetName val="погаш кредитов"/>
      <sheetName val="отд.корп.прав"/>
      <sheetName val="Страхование"/>
      <sheetName val="Расчеты по СД"/>
      <sheetName val="ЗАРПЛАТА"/>
      <sheetName val="НИОКР"/>
      <sheetName val="деп.ГРР(расход)"/>
      <sheetName val="Пред-во"/>
      <sheetName val="Охр.труда"/>
      <sheetName val="Пож.без-ть"/>
      <sheetName val="немат.активы "/>
      <sheetName val="БЮДЖЕТ"/>
      <sheetName val="тендер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База"/>
    </sheetNames>
    <sheetDataSet>
      <sheetData sheetId="0" refreshError="1">
        <row r="2">
          <cell r="F2" t="str">
            <v>Компания "Мама"</v>
          </cell>
          <cell r="G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и"/>
      <sheetName val="звіт"/>
      <sheetName val="Inform"/>
    </sheetNames>
    <sheetDataSet>
      <sheetData sheetId="0" refreshError="1">
        <row r="1">
          <cell r="A1" t="str">
            <v>Управління "Укравтогаз"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Разом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переработка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 Інші витрати"/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Разом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 Інші витрати"/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Разом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158"/>
  <sheetViews>
    <sheetView showRuler="0" topLeftCell="A127" zoomScale="85" zoomScaleNormal="85" zoomScaleSheetLayoutView="70" zoomScalePageLayoutView="70" workbookViewId="0">
      <selection activeCell="C152" sqref="C152"/>
    </sheetView>
  </sheetViews>
  <sheetFormatPr defaultColWidth="9.140625" defaultRowHeight="18.75" x14ac:dyDescent="0.3"/>
  <cols>
    <col min="1" max="1" width="9.140625" style="15" customWidth="1"/>
    <col min="2" max="2" width="66" style="16" customWidth="1"/>
    <col min="3" max="3" width="15.42578125" style="16" customWidth="1"/>
    <col min="4" max="4" width="14" style="16" customWidth="1"/>
    <col min="5" max="5" width="13.42578125" style="16" customWidth="1"/>
    <col min="6" max="6" width="12.7109375" style="16" customWidth="1"/>
    <col min="7" max="7" width="17.7109375" style="16" customWidth="1"/>
    <col min="8" max="8" width="13.28515625" style="16" customWidth="1"/>
    <col min="9" max="9" width="12.7109375" style="14" customWidth="1"/>
    <col min="10" max="12" width="10.28515625" style="14" customWidth="1"/>
    <col min="13" max="63" width="9.140625" style="14"/>
    <col min="64" max="16384" width="9.140625" style="16"/>
  </cols>
  <sheetData>
    <row r="1" spans="1:8" s="10" customFormat="1" ht="20.25" x14ac:dyDescent="0.3">
      <c r="A1" s="390" t="s">
        <v>2</v>
      </c>
      <c r="B1" s="390"/>
      <c r="C1" s="390"/>
      <c r="D1" s="390"/>
      <c r="E1" s="390"/>
      <c r="F1" s="390"/>
      <c r="G1" s="390"/>
      <c r="H1" s="390"/>
    </row>
    <row r="2" spans="1:8" s="10" customFormat="1" ht="20.25" customHeight="1" x14ac:dyDescent="0.3">
      <c r="A2" s="393" t="s">
        <v>440</v>
      </c>
      <c r="B2" s="393"/>
      <c r="C2" s="393"/>
      <c r="D2" s="393"/>
      <c r="E2" s="393"/>
      <c r="F2" s="393"/>
      <c r="G2" s="393"/>
      <c r="H2" s="393"/>
    </row>
    <row r="3" spans="1:8" s="10" customFormat="1" ht="12.75" x14ac:dyDescent="0.2">
      <c r="A3" s="2"/>
      <c r="B3" s="2"/>
      <c r="C3" s="2"/>
      <c r="D3" s="2"/>
      <c r="E3" s="2"/>
      <c r="F3" s="2"/>
      <c r="G3" s="2"/>
      <c r="H3" s="2"/>
    </row>
    <row r="4" spans="1:8" s="6" customFormat="1" ht="15.75" x14ac:dyDescent="0.25">
      <c r="A4" s="3"/>
      <c r="B4" s="181" t="s">
        <v>3</v>
      </c>
      <c r="C4" s="200"/>
      <c r="D4" s="182" t="s">
        <v>681</v>
      </c>
      <c r="G4" s="5"/>
    </row>
    <row r="5" spans="1:8" s="6" customFormat="1" ht="15.75" x14ac:dyDescent="0.25">
      <c r="A5" s="3"/>
      <c r="B5" s="3"/>
      <c r="C5" s="3"/>
      <c r="D5" s="3"/>
      <c r="E5" s="3"/>
      <c r="F5" s="30"/>
      <c r="G5" s="217"/>
      <c r="H5" s="217"/>
    </row>
    <row r="6" spans="1:8" s="6" customFormat="1" ht="16.5" thickBot="1" x14ac:dyDescent="0.3">
      <c r="A6" s="4"/>
      <c r="B6" s="4"/>
      <c r="C6" s="4"/>
      <c r="D6" s="4"/>
      <c r="E6" s="4"/>
      <c r="F6" s="4"/>
      <c r="G6" s="4"/>
      <c r="H6" s="4"/>
    </row>
    <row r="7" spans="1:8" s="6" customFormat="1" ht="16.5" thickBot="1" x14ac:dyDescent="0.3">
      <c r="A7" s="391" t="s">
        <v>4</v>
      </c>
      <c r="B7" s="392"/>
      <c r="C7" s="391" t="s">
        <v>5</v>
      </c>
      <c r="D7" s="392"/>
      <c r="E7" s="31"/>
      <c r="F7" s="11" t="s">
        <v>693</v>
      </c>
      <c r="H7" s="11"/>
    </row>
    <row r="8" spans="1:8" s="6" customFormat="1" ht="32.25" customHeight="1" x14ac:dyDescent="0.2">
      <c r="A8" s="400" t="s">
        <v>461</v>
      </c>
      <c r="B8" s="401"/>
      <c r="C8" s="394" t="s">
        <v>722</v>
      </c>
      <c r="D8" s="395"/>
      <c r="E8" s="8"/>
      <c r="F8" s="216" t="s">
        <v>682</v>
      </c>
      <c r="H8" s="216"/>
    </row>
    <row r="9" spans="1:8" s="6" customFormat="1" ht="93.6" customHeight="1" x14ac:dyDescent="0.25">
      <c r="A9" s="396" t="s">
        <v>460</v>
      </c>
      <c r="B9" s="397"/>
      <c r="C9" s="396"/>
      <c r="D9" s="397"/>
      <c r="E9" s="8"/>
      <c r="F9" s="402" t="s">
        <v>704</v>
      </c>
      <c r="G9" s="402"/>
      <c r="H9" s="402"/>
    </row>
    <row r="10" spans="1:8" s="6" customFormat="1" ht="17.25" customHeight="1" thickBot="1" x14ac:dyDescent="0.3">
      <c r="A10" s="398"/>
      <c r="B10" s="399"/>
      <c r="C10" s="398"/>
      <c r="D10" s="399"/>
      <c r="E10" s="8"/>
      <c r="F10" s="8"/>
      <c r="G10" s="8"/>
      <c r="H10" s="7"/>
    </row>
    <row r="11" spans="1:8" s="6" customFormat="1" ht="16.5" thickBot="1" x14ac:dyDescent="0.3">
      <c r="A11" s="12"/>
      <c r="B11" s="12"/>
      <c r="C11" s="12"/>
      <c r="D11" s="12"/>
      <c r="E11" s="8"/>
      <c r="F11" s="8"/>
      <c r="G11" s="7"/>
      <c r="H11" s="7"/>
    </row>
    <row r="12" spans="1:8" s="6" customFormat="1" ht="15.75" x14ac:dyDescent="0.2">
      <c r="A12" s="403" t="s">
        <v>6</v>
      </c>
      <c r="B12" s="404"/>
      <c r="C12" s="9"/>
      <c r="D12" s="9"/>
      <c r="E12" s="9"/>
      <c r="F12" s="32"/>
      <c r="G12" s="9"/>
      <c r="H12" s="308"/>
    </row>
    <row r="13" spans="1:8" s="183" customFormat="1" ht="24.6" customHeight="1" x14ac:dyDescent="0.2">
      <c r="A13" s="314" t="s">
        <v>7</v>
      </c>
      <c r="B13" s="313"/>
      <c r="C13" s="313"/>
      <c r="D13" s="313"/>
      <c r="E13" s="313"/>
      <c r="F13" s="313"/>
      <c r="G13" s="313"/>
      <c r="H13" s="313"/>
    </row>
    <row r="14" spans="1:8" s="183" customFormat="1" ht="22.15" customHeight="1" x14ac:dyDescent="0.2">
      <c r="A14" s="382"/>
      <c r="B14" s="383"/>
      <c r="C14" s="383"/>
      <c r="D14" s="383"/>
      <c r="E14" s="383"/>
      <c r="F14" s="383"/>
      <c r="G14" s="383"/>
      <c r="H14" s="384"/>
    </row>
    <row r="15" spans="1:8" s="6" customFormat="1" ht="20.45" customHeight="1" x14ac:dyDescent="0.2">
      <c r="A15" s="307"/>
      <c r="B15" s="385" t="s">
        <v>106</v>
      </c>
      <c r="C15" s="385"/>
      <c r="D15" s="385"/>
      <c r="E15" s="385"/>
      <c r="F15" s="385"/>
      <c r="G15" s="385"/>
      <c r="H15" s="279"/>
    </row>
    <row r="16" spans="1:8" s="183" customFormat="1" ht="15.75" customHeight="1" x14ac:dyDescent="0.2">
      <c r="A16" s="386" t="s">
        <v>104</v>
      </c>
      <c r="B16" s="387"/>
      <c r="C16" s="387"/>
      <c r="D16" s="387"/>
      <c r="E16" s="387"/>
      <c r="F16" s="387"/>
      <c r="G16" s="387"/>
      <c r="H16" s="388"/>
    </row>
    <row r="17" spans="1:57" s="6" customFormat="1" ht="17.25" customHeight="1" thickBot="1" x14ac:dyDescent="0.25">
      <c r="A17" s="33"/>
      <c r="B17" s="408" t="s">
        <v>105</v>
      </c>
      <c r="C17" s="408"/>
      <c r="D17" s="408"/>
      <c r="E17" s="408"/>
      <c r="F17" s="408"/>
      <c r="G17" s="408"/>
      <c r="H17" s="409"/>
    </row>
    <row r="18" spans="1:57" s="6" customFormat="1" ht="14.25" customHeight="1" x14ac:dyDescent="0.25">
      <c r="A18" s="13"/>
      <c r="B18" s="1"/>
      <c r="C18" s="1"/>
      <c r="D18" s="13"/>
      <c r="E18" s="13"/>
      <c r="F18" s="13"/>
      <c r="G18" s="13"/>
      <c r="H18" s="13"/>
    </row>
    <row r="19" spans="1:57" s="6" customFormat="1" ht="15.75" x14ac:dyDescent="0.25">
      <c r="A19" s="405" t="s">
        <v>446</v>
      </c>
      <c r="B19" s="405"/>
      <c r="C19" s="405"/>
      <c r="D19" s="405"/>
      <c r="E19" s="405"/>
      <c r="F19" s="405"/>
      <c r="G19" s="405"/>
      <c r="H19" s="405"/>
    </row>
    <row r="20" spans="1:57" s="35" customFormat="1" ht="24.75" customHeight="1" x14ac:dyDescent="0.25">
      <c r="A20" s="379" t="s">
        <v>44</v>
      </c>
      <c r="B20" s="376" t="s">
        <v>114</v>
      </c>
      <c r="C20" s="355" t="s">
        <v>195</v>
      </c>
      <c r="D20" s="356"/>
      <c r="E20" s="356"/>
      <c r="F20" s="357"/>
      <c r="G20" s="406" t="s">
        <v>705</v>
      </c>
      <c r="H20" s="406" t="s">
        <v>706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</row>
    <row r="21" spans="1:57" s="35" customFormat="1" ht="84.75" customHeight="1" x14ac:dyDescent="0.25">
      <c r="A21" s="380"/>
      <c r="B21" s="377"/>
      <c r="C21" s="134" t="s">
        <v>115</v>
      </c>
      <c r="D21" s="134" t="s">
        <v>116</v>
      </c>
      <c r="E21" s="134" t="s">
        <v>117</v>
      </c>
      <c r="F21" s="134" t="s">
        <v>45</v>
      </c>
      <c r="G21" s="407"/>
      <c r="H21" s="407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</row>
    <row r="22" spans="1:57" s="35" customFormat="1" ht="20.25" customHeight="1" x14ac:dyDescent="0.25">
      <c r="A22" s="381"/>
      <c r="B22" s="378"/>
      <c r="C22" s="135" t="s">
        <v>1</v>
      </c>
      <c r="D22" s="135" t="s">
        <v>1</v>
      </c>
      <c r="E22" s="135" t="s">
        <v>1</v>
      </c>
      <c r="F22" s="135" t="s">
        <v>1</v>
      </c>
      <c r="G22" s="135" t="s">
        <v>1</v>
      </c>
      <c r="H22" s="135" t="s">
        <v>1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</row>
    <row r="23" spans="1:57" s="37" customFormat="1" ht="17.25" customHeight="1" x14ac:dyDescent="0.2">
      <c r="A23" s="136" t="s">
        <v>20</v>
      </c>
      <c r="B23" s="137" t="s">
        <v>21</v>
      </c>
      <c r="C23" s="137">
        <v>1</v>
      </c>
      <c r="D23" s="137">
        <v>2</v>
      </c>
      <c r="E23" s="137">
        <v>3</v>
      </c>
      <c r="F23" s="137">
        <v>4</v>
      </c>
      <c r="G23" s="137">
        <v>5</v>
      </c>
      <c r="H23" s="137">
        <v>6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</row>
    <row r="24" spans="1:57" s="39" customFormat="1" ht="15.75" x14ac:dyDescent="0.25">
      <c r="A24" s="138" t="s">
        <v>30</v>
      </c>
      <c r="B24" s="139" t="s">
        <v>118</v>
      </c>
      <c r="C24" s="185">
        <f>C25+C34+C35+C36</f>
        <v>0</v>
      </c>
      <c r="D24" s="185">
        <f t="shared" ref="D24:G24" si="0">D25+D34+D35+D36</f>
        <v>0</v>
      </c>
      <c r="E24" s="185">
        <f t="shared" si="0"/>
        <v>0</v>
      </c>
      <c r="F24" s="185">
        <f t="shared" si="0"/>
        <v>0</v>
      </c>
      <c r="G24" s="185">
        <f t="shared" si="0"/>
        <v>0</v>
      </c>
      <c r="H24" s="185">
        <f>F24+G24</f>
        <v>0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35" customFormat="1" ht="15.75" x14ac:dyDescent="0.25">
      <c r="A25" s="140" t="s">
        <v>8</v>
      </c>
      <c r="B25" s="141" t="s">
        <v>698</v>
      </c>
      <c r="C25" s="184">
        <f>C26+C30+C31+C32+C33</f>
        <v>0</v>
      </c>
      <c r="D25" s="184">
        <f t="shared" ref="D25:G25" si="1">D26+D30+D31+D32+D33</f>
        <v>0</v>
      </c>
      <c r="E25" s="184">
        <f t="shared" si="1"/>
        <v>0</v>
      </c>
      <c r="F25" s="184">
        <f t="shared" si="1"/>
        <v>0</v>
      </c>
      <c r="G25" s="184">
        <f t="shared" si="1"/>
        <v>0</v>
      </c>
      <c r="H25" s="323">
        <f t="shared" ref="H25:H80" si="2">F25+G25</f>
        <v>0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</row>
    <row r="26" spans="1:57" s="35" customFormat="1" ht="15.75" x14ac:dyDescent="0.25">
      <c r="A26" s="140" t="s">
        <v>39</v>
      </c>
      <c r="B26" s="141" t="s">
        <v>119</v>
      </c>
      <c r="C26" s="184">
        <f>C27+C28+C29</f>
        <v>0</v>
      </c>
      <c r="D26" s="184">
        <f t="shared" ref="D26:G26" si="3">D27+D28+D29</f>
        <v>0</v>
      </c>
      <c r="E26" s="184">
        <f t="shared" si="3"/>
        <v>0</v>
      </c>
      <c r="F26" s="184">
        <f t="shared" si="3"/>
        <v>0</v>
      </c>
      <c r="G26" s="184">
        <f t="shared" si="3"/>
        <v>0</v>
      </c>
      <c r="H26" s="323">
        <f t="shared" si="2"/>
        <v>0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</row>
    <row r="27" spans="1:57" s="35" customFormat="1" ht="35.25" customHeight="1" x14ac:dyDescent="0.25">
      <c r="A27" s="140" t="s">
        <v>57</v>
      </c>
      <c r="B27" s="141" t="s">
        <v>120</v>
      </c>
      <c r="C27" s="142"/>
      <c r="D27" s="142"/>
      <c r="E27" s="142"/>
      <c r="F27" s="184">
        <f>SUM(C27:E27)</f>
        <v>0</v>
      </c>
      <c r="G27" s="142"/>
      <c r="H27" s="323">
        <f t="shared" si="2"/>
        <v>0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</row>
    <row r="28" spans="1:57" s="40" customFormat="1" ht="15.75" x14ac:dyDescent="0.25">
      <c r="A28" s="140" t="s">
        <v>77</v>
      </c>
      <c r="B28" s="143" t="s">
        <v>121</v>
      </c>
      <c r="C28" s="144"/>
      <c r="D28" s="144"/>
      <c r="E28" s="144"/>
      <c r="F28" s="184">
        <f t="shared" ref="F28:F35" si="4">SUM(C28:E28)</f>
        <v>0</v>
      </c>
      <c r="G28" s="144"/>
      <c r="H28" s="323">
        <f t="shared" si="2"/>
        <v>0</v>
      </c>
    </row>
    <row r="29" spans="1:57" s="40" customFormat="1" ht="15.75" x14ac:dyDescent="0.25">
      <c r="A29" s="140" t="s">
        <v>664</v>
      </c>
      <c r="B29" s="281" t="s">
        <v>665</v>
      </c>
      <c r="C29" s="144"/>
      <c r="D29" s="144"/>
      <c r="E29" s="144"/>
      <c r="F29" s="184">
        <f t="shared" si="4"/>
        <v>0</v>
      </c>
      <c r="G29" s="144"/>
      <c r="H29" s="323">
        <f t="shared" si="2"/>
        <v>0</v>
      </c>
    </row>
    <row r="30" spans="1:57" s="35" customFormat="1" ht="15.75" x14ac:dyDescent="0.25">
      <c r="A30" s="140" t="s">
        <v>40</v>
      </c>
      <c r="B30" s="141" t="s">
        <v>122</v>
      </c>
      <c r="C30" s="184">
        <f>'дод 3 до форми 8г'!E16+'дод 3 до форми 8г'!F16+'дод 3 до форми 8г'!G16+'дод 3 до форми 8г'!H16</f>
        <v>0</v>
      </c>
      <c r="D30" s="184">
        <f>'дод 3 до форми 8г'!I16</f>
        <v>0</v>
      </c>
      <c r="E30" s="184">
        <f>'дод 3 до форми 8г'!J16</f>
        <v>0</v>
      </c>
      <c r="F30" s="184">
        <f t="shared" si="4"/>
        <v>0</v>
      </c>
      <c r="G30" s="142"/>
      <c r="H30" s="323">
        <f t="shared" si="2"/>
        <v>0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</row>
    <row r="31" spans="1:57" s="35" customFormat="1" ht="15.75" x14ac:dyDescent="0.25">
      <c r="A31" s="140" t="s">
        <v>123</v>
      </c>
      <c r="B31" s="141" t="s">
        <v>124</v>
      </c>
      <c r="C31" s="184">
        <f>'дод 3 до форми 8г'!E38+'дод 3 до форми 8г'!F38+'дод 3 до форми 8г'!G38+'дод 3 до форми 8г'!H38</f>
        <v>0</v>
      </c>
      <c r="D31" s="184">
        <f>'дод 3 до форми 8г'!I38</f>
        <v>0</v>
      </c>
      <c r="E31" s="184">
        <f>'дод 3 до форми 8г'!J38</f>
        <v>0</v>
      </c>
      <c r="F31" s="184">
        <f t="shared" si="4"/>
        <v>0</v>
      </c>
      <c r="G31" s="142"/>
      <c r="H31" s="323">
        <f t="shared" si="2"/>
        <v>0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</row>
    <row r="32" spans="1:57" s="35" customFormat="1" ht="15.75" x14ac:dyDescent="0.25">
      <c r="A32" s="140" t="s">
        <v>125</v>
      </c>
      <c r="B32" s="141" t="s">
        <v>126</v>
      </c>
      <c r="C32" s="184">
        <f>'дод 3 до форми 8г'!E44+'дод 3 до форми 8г'!F44+'дод 3 до форми 8г'!G44+'дод 3 до форми 8г'!H44</f>
        <v>0</v>
      </c>
      <c r="D32" s="184">
        <f>'дод 3 до форми 8г'!I44</f>
        <v>0</v>
      </c>
      <c r="E32" s="184">
        <f>'дод 3 до форми 8г'!J44</f>
        <v>0</v>
      </c>
      <c r="F32" s="184">
        <f t="shared" si="4"/>
        <v>0</v>
      </c>
      <c r="G32" s="142"/>
      <c r="H32" s="323">
        <f t="shared" si="2"/>
        <v>0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</row>
    <row r="33" spans="1:57" s="35" customFormat="1" ht="15.75" x14ac:dyDescent="0.25">
      <c r="A33" s="140" t="s">
        <v>127</v>
      </c>
      <c r="B33" s="141" t="s">
        <v>128</v>
      </c>
      <c r="C33" s="184">
        <f>'дод 3 до форми 8г'!E45+'дод 3 до форми 8г'!F45+'дод 3 до форми 8г'!G45+'дод 3 до форми 8г'!H45</f>
        <v>0</v>
      </c>
      <c r="D33" s="184">
        <f>'дод 3 до форми 8г'!I45</f>
        <v>0</v>
      </c>
      <c r="E33" s="184">
        <f>'дод 3 до форми 8г'!J45</f>
        <v>0</v>
      </c>
      <c r="F33" s="184">
        <f t="shared" si="4"/>
        <v>0</v>
      </c>
      <c r="G33" s="142"/>
      <c r="H33" s="323">
        <f t="shared" si="2"/>
        <v>0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</row>
    <row r="34" spans="1:57" s="35" customFormat="1" ht="15.75" x14ac:dyDescent="0.25">
      <c r="A34" s="140" t="s">
        <v>9</v>
      </c>
      <c r="B34" s="141" t="s">
        <v>699</v>
      </c>
      <c r="C34" s="184">
        <f>'дод 2 до форми 8г'!D16</f>
        <v>0</v>
      </c>
      <c r="D34" s="184">
        <f>'дод 2 до форми 8г'!D32</f>
        <v>0</v>
      </c>
      <c r="E34" s="184">
        <f>'дод 2 до форми 8г'!D48</f>
        <v>0</v>
      </c>
      <c r="F34" s="184">
        <f t="shared" si="4"/>
        <v>0</v>
      </c>
      <c r="G34" s="142"/>
      <c r="H34" s="323">
        <f t="shared" si="2"/>
        <v>0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</row>
    <row r="35" spans="1:57" s="35" customFormat="1" ht="15.75" x14ac:dyDescent="0.25">
      <c r="A35" s="159" t="s">
        <v>10</v>
      </c>
      <c r="B35" s="141" t="s">
        <v>129</v>
      </c>
      <c r="C35" s="142"/>
      <c r="D35" s="142"/>
      <c r="E35" s="142"/>
      <c r="F35" s="184">
        <f t="shared" si="4"/>
        <v>0</v>
      </c>
      <c r="G35" s="142"/>
      <c r="H35" s="323">
        <f t="shared" si="2"/>
        <v>0</v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</row>
    <row r="36" spans="1:57" s="35" customFormat="1" ht="15.75" x14ac:dyDescent="0.25">
      <c r="A36" s="159" t="s">
        <v>11</v>
      </c>
      <c r="B36" s="141" t="s">
        <v>700</v>
      </c>
      <c r="C36" s="184">
        <f>SUM(C37:C52)</f>
        <v>0</v>
      </c>
      <c r="D36" s="184">
        <f t="shared" ref="D36:G36" si="5">SUM(D37:D52)</f>
        <v>0</v>
      </c>
      <c r="E36" s="184">
        <f t="shared" si="5"/>
        <v>0</v>
      </c>
      <c r="F36" s="184">
        <f t="shared" si="5"/>
        <v>0</v>
      </c>
      <c r="G36" s="184">
        <f t="shared" si="5"/>
        <v>0</v>
      </c>
      <c r="H36" s="323">
        <f t="shared" si="2"/>
        <v>0</v>
      </c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</row>
    <row r="37" spans="1:57" s="35" customFormat="1" ht="31.5" x14ac:dyDescent="0.25">
      <c r="A37" s="159" t="s">
        <v>202</v>
      </c>
      <c r="B37" s="282" t="s">
        <v>701</v>
      </c>
      <c r="C37" s="184">
        <f>'дод 2 до форми 8г'!E16</f>
        <v>0</v>
      </c>
      <c r="D37" s="184">
        <f>'дод 2 до форми 8г'!E32</f>
        <v>0</v>
      </c>
      <c r="E37" s="184">
        <f>'дод 2 до форми 8г'!E48</f>
        <v>0</v>
      </c>
      <c r="F37" s="184">
        <f>SUM(C37:E37)</f>
        <v>0</v>
      </c>
      <c r="G37" s="142"/>
      <c r="H37" s="323">
        <f t="shared" si="2"/>
        <v>0</v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</row>
    <row r="38" spans="1:57" s="35" customFormat="1" ht="15.75" x14ac:dyDescent="0.25">
      <c r="A38" s="159" t="s">
        <v>204</v>
      </c>
      <c r="B38" s="141" t="s">
        <v>685</v>
      </c>
      <c r="C38" s="184">
        <f>'дод 4 до форми 8г'!E17+'дод 4 до форми 8г'!F17+'дод 4 до форми 8г'!G17+'дод 4 до форми 8г'!H17</f>
        <v>0</v>
      </c>
      <c r="D38" s="184">
        <f>'дод 4 до форми 8г'!I17</f>
        <v>0</v>
      </c>
      <c r="E38" s="184">
        <f>'дод 4 до форми 8г'!J17</f>
        <v>0</v>
      </c>
      <c r="F38" s="184">
        <f t="shared" ref="F38:F52" si="6">SUM(C38:E38)</f>
        <v>0</v>
      </c>
      <c r="G38" s="142"/>
      <c r="H38" s="323">
        <f t="shared" si="2"/>
        <v>0</v>
      </c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</row>
    <row r="39" spans="1:57" s="35" customFormat="1" ht="15.75" x14ac:dyDescent="0.25">
      <c r="A39" s="159" t="s">
        <v>206</v>
      </c>
      <c r="B39" s="141" t="s">
        <v>133</v>
      </c>
      <c r="C39" s="184">
        <f>'дод 4 до форми 8г'!E18+'дод 4 до форми 8г'!F18+'дод 4 до форми 8г'!G18+'дод 4 до форми 8г'!H18</f>
        <v>0</v>
      </c>
      <c r="D39" s="184">
        <f>'дод 4 до форми 8г'!I18</f>
        <v>0</v>
      </c>
      <c r="E39" s="184">
        <f>'дод 4 до форми 8г'!J18</f>
        <v>0</v>
      </c>
      <c r="F39" s="184">
        <f t="shared" si="6"/>
        <v>0</v>
      </c>
      <c r="G39" s="142"/>
      <c r="H39" s="323">
        <f t="shared" si="2"/>
        <v>0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</row>
    <row r="40" spans="1:57" s="40" customFormat="1" ht="15.75" x14ac:dyDescent="0.25">
      <c r="A40" s="159" t="s">
        <v>208</v>
      </c>
      <c r="B40" s="145" t="s">
        <v>135</v>
      </c>
      <c r="C40" s="196">
        <f>'дод 4 до форми 8г'!E23+'дод 4 до форми 8г'!F23+'дод 4 до форми 8г'!G23+'дод 4 до форми 8г'!H23</f>
        <v>0</v>
      </c>
      <c r="D40" s="196">
        <f>'дод 4 до форми 8г'!I23</f>
        <v>0</v>
      </c>
      <c r="E40" s="196">
        <f>'дод 4 до форми 8г'!J23</f>
        <v>0</v>
      </c>
      <c r="F40" s="184">
        <f t="shared" si="6"/>
        <v>0</v>
      </c>
      <c r="G40" s="144"/>
      <c r="H40" s="323">
        <f t="shared" si="2"/>
        <v>0</v>
      </c>
    </row>
    <row r="41" spans="1:57" s="41" customFormat="1" ht="15.75" x14ac:dyDescent="0.25">
      <c r="A41" s="159" t="s">
        <v>471</v>
      </c>
      <c r="B41" s="141" t="s">
        <v>137</v>
      </c>
      <c r="C41" s="196">
        <f>'дод 4 до форми 8г'!E24+'дод 4 до форми 8г'!F24+'дод 4 до форми 8г'!G24+'дод 4 до форми 8г'!H24</f>
        <v>0</v>
      </c>
      <c r="D41" s="196">
        <f>'дод 4 до форми 8г'!I24</f>
        <v>0</v>
      </c>
      <c r="E41" s="196">
        <f>'дод 4 до форми 8г'!J24</f>
        <v>0</v>
      </c>
      <c r="F41" s="184">
        <f t="shared" si="6"/>
        <v>0</v>
      </c>
      <c r="G41" s="142"/>
      <c r="H41" s="323">
        <f t="shared" si="2"/>
        <v>0</v>
      </c>
    </row>
    <row r="42" spans="1:57" s="41" customFormat="1" ht="15.75" x14ac:dyDescent="0.25">
      <c r="A42" s="159" t="s">
        <v>472</v>
      </c>
      <c r="B42" s="141" t="s">
        <v>138</v>
      </c>
      <c r="C42" s="196">
        <f>'дод 4 до форми 8г'!E25+'дод 4 до форми 8г'!F25+'дод 4 до форми 8г'!G25+'дод 4 до форми 8г'!H25</f>
        <v>0</v>
      </c>
      <c r="D42" s="196">
        <f>'дод 4 до форми 8г'!I25</f>
        <v>0</v>
      </c>
      <c r="E42" s="196">
        <f>'дод 4 до форми 8г'!J25</f>
        <v>0</v>
      </c>
      <c r="F42" s="184">
        <f t="shared" si="6"/>
        <v>0</v>
      </c>
      <c r="G42" s="142"/>
      <c r="H42" s="323">
        <f t="shared" si="2"/>
        <v>0</v>
      </c>
    </row>
    <row r="43" spans="1:57" s="41" customFormat="1" ht="15.75" x14ac:dyDescent="0.25">
      <c r="A43" s="159" t="s">
        <v>473</v>
      </c>
      <c r="B43" s="141" t="s">
        <v>139</v>
      </c>
      <c r="C43" s="184">
        <f>'дод 4 до форми 8г'!E30+'дод 4 до форми 8г'!F30+'дод 4 до форми 8г'!G30+'дод 4 до форми 8г'!H30</f>
        <v>0</v>
      </c>
      <c r="D43" s="184">
        <f>'дод 4 до форми 8г'!I30</f>
        <v>0</v>
      </c>
      <c r="E43" s="184">
        <f>'дод 4 до форми 8г'!J30</f>
        <v>0</v>
      </c>
      <c r="F43" s="184">
        <f t="shared" si="6"/>
        <v>0</v>
      </c>
      <c r="G43" s="142"/>
      <c r="H43" s="323">
        <f t="shared" si="2"/>
        <v>0</v>
      </c>
    </row>
    <row r="44" spans="1:57" s="41" customFormat="1" ht="15.75" x14ac:dyDescent="0.25">
      <c r="A44" s="159" t="s">
        <v>474</v>
      </c>
      <c r="B44" s="141" t="s">
        <v>140</v>
      </c>
      <c r="C44" s="184">
        <f>'дод 4 до форми 8г'!E35+'дод 4 до форми 8г'!F35+'дод 4 до форми 8г'!G35+'дод 4 до форми 8г'!H35</f>
        <v>0</v>
      </c>
      <c r="D44" s="184">
        <f>'дод 4 до форми 8г'!I35</f>
        <v>0</v>
      </c>
      <c r="E44" s="184">
        <f>'дод 4 до форми 8г'!J35</f>
        <v>0</v>
      </c>
      <c r="F44" s="184">
        <f t="shared" si="6"/>
        <v>0</v>
      </c>
      <c r="G44" s="142"/>
      <c r="H44" s="323">
        <f t="shared" si="2"/>
        <v>0</v>
      </c>
    </row>
    <row r="45" spans="1:57" s="41" customFormat="1" ht="15.75" x14ac:dyDescent="0.25">
      <c r="A45" s="159" t="s">
        <v>475</v>
      </c>
      <c r="B45" s="141" t="s">
        <v>141</v>
      </c>
      <c r="C45" s="184">
        <f>'дод 4 до форми 8г'!E39+'дод 4 до форми 8г'!F39+'дод 4 до форми 8г'!G39+'дод 4 до форми 8г'!H39</f>
        <v>0</v>
      </c>
      <c r="D45" s="184">
        <f>'дод 4 до форми 8г'!I39</f>
        <v>0</v>
      </c>
      <c r="E45" s="184">
        <f>'дод 4 до форми 8г'!J39</f>
        <v>0</v>
      </c>
      <c r="F45" s="184">
        <f t="shared" si="6"/>
        <v>0</v>
      </c>
      <c r="G45" s="142"/>
      <c r="H45" s="323">
        <f t="shared" si="2"/>
        <v>0</v>
      </c>
    </row>
    <row r="46" spans="1:57" s="35" customFormat="1" ht="15.75" x14ac:dyDescent="0.25">
      <c r="A46" s="159" t="s">
        <v>476</v>
      </c>
      <c r="B46" s="141" t="s">
        <v>142</v>
      </c>
      <c r="C46" s="184">
        <f>'дод 4 до форми 8г'!E43+'дод 4 до форми 8г'!F43+'дод 4 до форми 8г'!G43+'дод 4 до форми 8г'!H43</f>
        <v>0</v>
      </c>
      <c r="D46" s="184">
        <f>'дод 4 до форми 8г'!I43</f>
        <v>0</v>
      </c>
      <c r="E46" s="184">
        <f>'дод 4 до форми 8г'!J43</f>
        <v>0</v>
      </c>
      <c r="F46" s="184">
        <f t="shared" si="6"/>
        <v>0</v>
      </c>
      <c r="G46" s="142"/>
      <c r="H46" s="323">
        <f t="shared" si="2"/>
        <v>0</v>
      </c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</row>
    <row r="47" spans="1:57" s="41" customFormat="1" ht="15.75" x14ac:dyDescent="0.25">
      <c r="A47" s="159" t="s">
        <v>477</v>
      </c>
      <c r="B47" s="141" t="s">
        <v>143</v>
      </c>
      <c r="C47" s="184">
        <f>'дод 4 до форми 8г'!E48+'дод 4 до форми 8г'!F48+'дод 4 до форми 8г'!G48+'дод 4 до форми 8г'!H48</f>
        <v>0</v>
      </c>
      <c r="D47" s="184">
        <f>'дод 4 до форми 8г'!I48</f>
        <v>0</v>
      </c>
      <c r="E47" s="184">
        <f>'дод 4 до форми 8г'!J48</f>
        <v>0</v>
      </c>
      <c r="F47" s="184">
        <f t="shared" si="6"/>
        <v>0</v>
      </c>
      <c r="G47" s="142"/>
      <c r="H47" s="323">
        <f t="shared" si="2"/>
        <v>0</v>
      </c>
    </row>
    <row r="48" spans="1:57" s="41" customFormat="1" ht="15.75" x14ac:dyDescent="0.25">
      <c r="A48" s="159" t="s">
        <v>478</v>
      </c>
      <c r="B48" s="141" t="s">
        <v>144</v>
      </c>
      <c r="C48" s="184">
        <f>'дод 4 до форми 8г'!E65+'дод 4 до форми 8г'!F65+'дод 4 до форми 8г'!G65+'дод 4 до форми 8г'!H65</f>
        <v>0</v>
      </c>
      <c r="D48" s="184">
        <f>'дод 4 до форми 8г'!I65</f>
        <v>0</v>
      </c>
      <c r="E48" s="184">
        <f>'дод 4 до форми 8г'!J65</f>
        <v>0</v>
      </c>
      <c r="F48" s="184">
        <f t="shared" si="6"/>
        <v>0</v>
      </c>
      <c r="G48" s="142"/>
      <c r="H48" s="323">
        <f t="shared" si="2"/>
        <v>0</v>
      </c>
    </row>
    <row r="49" spans="1:8" s="41" customFormat="1" ht="15.75" x14ac:dyDescent="0.25">
      <c r="A49" s="159" t="s">
        <v>479</v>
      </c>
      <c r="B49" s="141" t="s">
        <v>145</v>
      </c>
      <c r="C49" s="184">
        <f>'дод 4 до форми 8г'!E72+'дод 4 до форми 8г'!F72+'дод 4 до форми 8г'!G72+'дод 4 до форми 8г'!H72</f>
        <v>0</v>
      </c>
      <c r="D49" s="184">
        <f>'дод 4 до форми 8г'!I72</f>
        <v>0</v>
      </c>
      <c r="E49" s="184">
        <f>'дод 4 до форми 8г'!J72</f>
        <v>0</v>
      </c>
      <c r="F49" s="184">
        <f t="shared" si="6"/>
        <v>0</v>
      </c>
      <c r="G49" s="142"/>
      <c r="H49" s="323">
        <f t="shared" si="2"/>
        <v>0</v>
      </c>
    </row>
    <row r="50" spans="1:8" s="41" customFormat="1" ht="31.5" x14ac:dyDescent="0.25">
      <c r="A50" s="159" t="s">
        <v>480</v>
      </c>
      <c r="B50" s="282" t="s">
        <v>468</v>
      </c>
      <c r="C50" s="184">
        <f>'дод 4 до форми 8г'!E77+'дод 4 до форми 8г'!F77+'дод 4 до форми 8г'!G77+'дод 4 до форми 8г'!H77</f>
        <v>0</v>
      </c>
      <c r="D50" s="184">
        <f>'дод 4 до форми 8г'!I77</f>
        <v>0</v>
      </c>
      <c r="E50" s="184">
        <f>'дод 4 до форми 8г'!J77</f>
        <v>0</v>
      </c>
      <c r="F50" s="184">
        <f t="shared" si="6"/>
        <v>0</v>
      </c>
      <c r="G50" s="142"/>
      <c r="H50" s="323">
        <f t="shared" si="2"/>
        <v>0</v>
      </c>
    </row>
    <row r="51" spans="1:8" s="41" customFormat="1" ht="27.75" customHeight="1" x14ac:dyDescent="0.25">
      <c r="A51" s="159" t="s">
        <v>481</v>
      </c>
      <c r="B51" s="143" t="s">
        <v>146</v>
      </c>
      <c r="C51" s="196">
        <f>'дод 4 до форми 8г'!E80+'дод 4 до форми 8г'!F80+'дод 4 до форми 8г'!G80+'дод 4 до форми 8г'!H80</f>
        <v>0</v>
      </c>
      <c r="D51" s="196">
        <f>'дод 4 до форми 8г'!I80</f>
        <v>0</v>
      </c>
      <c r="E51" s="196">
        <f>'дод 4 до форми 8г'!J80</f>
        <v>0</v>
      </c>
      <c r="F51" s="184">
        <f t="shared" si="6"/>
        <v>0</v>
      </c>
      <c r="G51" s="144"/>
      <c r="H51" s="323">
        <f t="shared" si="2"/>
        <v>0</v>
      </c>
    </row>
    <row r="52" spans="1:8" s="41" customFormat="1" ht="15.75" x14ac:dyDescent="0.25">
      <c r="A52" s="159" t="s">
        <v>482</v>
      </c>
      <c r="B52" s="141" t="s">
        <v>147</v>
      </c>
      <c r="C52" s="184">
        <f>'дод 4 до форми 8г'!E91+'дод 4 до форми 8г'!F91+'дод 4 до форми 8г'!G91+'дод 4 до форми 8г'!H91</f>
        <v>0</v>
      </c>
      <c r="D52" s="184">
        <f>'дод 4 до форми 8г'!I91</f>
        <v>0</v>
      </c>
      <c r="E52" s="184">
        <f>'дод 4 до форми 8г'!J91</f>
        <v>0</v>
      </c>
      <c r="F52" s="184">
        <f t="shared" si="6"/>
        <v>0</v>
      </c>
      <c r="G52" s="142"/>
      <c r="H52" s="323">
        <f t="shared" si="2"/>
        <v>0</v>
      </c>
    </row>
    <row r="53" spans="1:8" s="42" customFormat="1" ht="15.75" x14ac:dyDescent="0.25">
      <c r="A53" s="138" t="s">
        <v>31</v>
      </c>
      <c r="B53" s="147" t="s">
        <v>148</v>
      </c>
      <c r="C53" s="324">
        <f>C54+C60+C61+C62</f>
        <v>0</v>
      </c>
      <c r="D53" s="324">
        <f t="shared" ref="D53:G53" si="7">D54+D60+D61+D62</f>
        <v>0</v>
      </c>
      <c r="E53" s="324">
        <f t="shared" si="7"/>
        <v>0</v>
      </c>
      <c r="F53" s="324">
        <f t="shared" si="7"/>
        <v>0</v>
      </c>
      <c r="G53" s="324">
        <f t="shared" si="7"/>
        <v>0</v>
      </c>
      <c r="H53" s="185">
        <f t="shared" si="2"/>
        <v>0</v>
      </c>
    </row>
    <row r="54" spans="1:8" s="41" customFormat="1" ht="15.75" x14ac:dyDescent="0.25">
      <c r="A54" s="140" t="s">
        <v>12</v>
      </c>
      <c r="B54" s="145" t="s">
        <v>702</v>
      </c>
      <c r="C54" s="186">
        <f>SUM(C55:C59)</f>
        <v>0</v>
      </c>
      <c r="D54" s="186">
        <f t="shared" ref="D54:G54" si="8">SUM(D55:D59)</f>
        <v>0</v>
      </c>
      <c r="E54" s="186">
        <f t="shared" si="8"/>
        <v>0</v>
      </c>
      <c r="F54" s="186">
        <f t="shared" si="8"/>
        <v>0</v>
      </c>
      <c r="G54" s="186">
        <f t="shared" si="8"/>
        <v>0</v>
      </c>
      <c r="H54" s="323">
        <f t="shared" si="2"/>
        <v>0</v>
      </c>
    </row>
    <row r="55" spans="1:8" s="41" customFormat="1" ht="15.75" x14ac:dyDescent="0.25">
      <c r="A55" s="159" t="s">
        <v>53</v>
      </c>
      <c r="B55" s="160" t="s">
        <v>149</v>
      </c>
      <c r="C55" s="186">
        <f>'дод 3 до форми 8г'!E47+'дод 3 до форми 8г'!F47+'дод 3 до форми 8г'!G47+'дод 3 до форми 8г'!H47</f>
        <v>0</v>
      </c>
      <c r="D55" s="186">
        <f>'дод 3 до форми 8г'!I47</f>
        <v>0</v>
      </c>
      <c r="E55" s="186">
        <f>'дод 3 до форми 8г'!J47</f>
        <v>0</v>
      </c>
      <c r="F55" s="186">
        <f>SUM(C55:E55)</f>
        <v>0</v>
      </c>
      <c r="G55" s="146"/>
      <c r="H55" s="323">
        <f t="shared" si="2"/>
        <v>0</v>
      </c>
    </row>
    <row r="56" spans="1:8" s="41" customFormat="1" ht="15.75" x14ac:dyDescent="0.25">
      <c r="A56" s="159" t="s">
        <v>54</v>
      </c>
      <c r="B56" s="160" t="s">
        <v>121</v>
      </c>
      <c r="C56" s="146">
        <f>'дод 3 до форми 8г'!E62+'дод 3 до форми 8г'!F62+'дод 3 до форми 8г'!G62+'дод 3 до форми 8г'!H62</f>
        <v>0</v>
      </c>
      <c r="D56" s="146">
        <f>'дод 3 до форми 8г'!I62</f>
        <v>0</v>
      </c>
      <c r="E56" s="146">
        <f>'дод 3 до форми 8г'!J62</f>
        <v>0</v>
      </c>
      <c r="F56" s="186">
        <f t="shared" ref="F56:F61" si="9">SUM(C56:E56)</f>
        <v>0</v>
      </c>
      <c r="G56" s="146"/>
      <c r="H56" s="323">
        <f t="shared" si="2"/>
        <v>0</v>
      </c>
    </row>
    <row r="57" spans="1:8" s="41" customFormat="1" ht="15.75" x14ac:dyDescent="0.25">
      <c r="A57" s="159" t="s">
        <v>61</v>
      </c>
      <c r="B57" s="160" t="s">
        <v>150</v>
      </c>
      <c r="C57" s="186">
        <f>'дод 3 до форми 8г'!E63+'дод 3 до форми 8г'!F63+'дод 3 до форми 8г'!G63+'дод 3 до форми 8г'!H63</f>
        <v>0</v>
      </c>
      <c r="D57" s="186">
        <f>'дод 3 до форми 8г'!I63</f>
        <v>0</v>
      </c>
      <c r="E57" s="186">
        <f>'дод 3 до форми 8г'!J63</f>
        <v>0</v>
      </c>
      <c r="F57" s="186">
        <f t="shared" si="9"/>
        <v>0</v>
      </c>
      <c r="G57" s="146"/>
      <c r="H57" s="323">
        <f t="shared" si="2"/>
        <v>0</v>
      </c>
    </row>
    <row r="58" spans="1:8" s="41" customFormat="1" ht="15.75" x14ac:dyDescent="0.25">
      <c r="A58" s="159" t="s">
        <v>152</v>
      </c>
      <c r="B58" s="160" t="s">
        <v>151</v>
      </c>
      <c r="C58" s="186">
        <f>'дод 3 до форми 8г'!E69+'дод 3 до форми 8г'!F69+'дод 3 до форми 8г'!G69+'дод 3 до форми 8г'!H69</f>
        <v>0</v>
      </c>
      <c r="D58" s="186">
        <f>'дод 3 до форми 8г'!I69</f>
        <v>0</v>
      </c>
      <c r="E58" s="186">
        <f>'дод 3 до форми 8г'!J69</f>
        <v>0</v>
      </c>
      <c r="F58" s="186">
        <f t="shared" si="9"/>
        <v>0</v>
      </c>
      <c r="G58" s="146"/>
      <c r="H58" s="323">
        <f t="shared" si="2"/>
        <v>0</v>
      </c>
    </row>
    <row r="59" spans="1:8" s="41" customFormat="1" ht="15.75" x14ac:dyDescent="0.25">
      <c r="A59" s="140" t="s">
        <v>456</v>
      </c>
      <c r="B59" s="145" t="s">
        <v>153</v>
      </c>
      <c r="C59" s="186">
        <f>'дод 3 до форми 8г'!E70+'дод 3 до форми 8г'!F70+'дод 3 до форми 8г'!G70+'дод 3 до форми 8г'!H70</f>
        <v>0</v>
      </c>
      <c r="D59" s="186">
        <f>'дод 3 до форми 8г'!I70</f>
        <v>0</v>
      </c>
      <c r="E59" s="186">
        <f>'дод 3 до форми 8г'!J70</f>
        <v>0</v>
      </c>
      <c r="F59" s="186">
        <f t="shared" si="9"/>
        <v>0</v>
      </c>
      <c r="G59" s="146"/>
      <c r="H59" s="323">
        <f t="shared" si="2"/>
        <v>0</v>
      </c>
    </row>
    <row r="60" spans="1:8" s="41" customFormat="1" ht="15.75" x14ac:dyDescent="0.25">
      <c r="A60" s="140" t="s">
        <v>13</v>
      </c>
      <c r="B60" s="145" t="s">
        <v>699</v>
      </c>
      <c r="C60" s="146"/>
      <c r="D60" s="146"/>
      <c r="E60" s="146"/>
      <c r="F60" s="186">
        <f t="shared" si="9"/>
        <v>0</v>
      </c>
      <c r="G60" s="146"/>
      <c r="H60" s="323">
        <f t="shared" si="2"/>
        <v>0</v>
      </c>
    </row>
    <row r="61" spans="1:8" s="41" customFormat="1" ht="15.75" x14ac:dyDescent="0.25">
      <c r="A61" s="159" t="s">
        <v>52</v>
      </c>
      <c r="B61" s="160" t="s">
        <v>129</v>
      </c>
      <c r="C61" s="146"/>
      <c r="D61" s="146"/>
      <c r="E61" s="146"/>
      <c r="F61" s="186">
        <f t="shared" si="9"/>
        <v>0</v>
      </c>
      <c r="G61" s="146"/>
      <c r="H61" s="323">
        <f t="shared" si="2"/>
        <v>0</v>
      </c>
    </row>
    <row r="62" spans="1:8" s="41" customFormat="1" ht="15.75" x14ac:dyDescent="0.25">
      <c r="A62" s="159" t="s">
        <v>60</v>
      </c>
      <c r="B62" s="160" t="s">
        <v>700</v>
      </c>
      <c r="C62" s="186">
        <f>SUM(C63:C74)</f>
        <v>0</v>
      </c>
      <c r="D62" s="186">
        <f t="shared" ref="D62:G62" si="10">SUM(D63:D74)</f>
        <v>0</v>
      </c>
      <c r="E62" s="186">
        <f t="shared" si="10"/>
        <v>0</v>
      </c>
      <c r="F62" s="186">
        <f t="shared" si="10"/>
        <v>0</v>
      </c>
      <c r="G62" s="186">
        <f t="shared" si="10"/>
        <v>0</v>
      </c>
      <c r="H62" s="323">
        <f t="shared" si="2"/>
        <v>0</v>
      </c>
    </row>
    <row r="63" spans="1:8" s="41" customFormat="1" ht="31.5" x14ac:dyDescent="0.25">
      <c r="A63" s="159" t="s">
        <v>62</v>
      </c>
      <c r="B63" s="282" t="s">
        <v>701</v>
      </c>
      <c r="C63" s="146"/>
      <c r="D63" s="146"/>
      <c r="E63" s="146"/>
      <c r="F63" s="186">
        <f>SUM(C63:E63)</f>
        <v>0</v>
      </c>
      <c r="G63" s="146"/>
      <c r="H63" s="323">
        <f t="shared" si="2"/>
        <v>0</v>
      </c>
    </row>
    <row r="64" spans="1:8" s="41" customFormat="1" ht="15.75" x14ac:dyDescent="0.25">
      <c r="A64" s="159" t="s">
        <v>63</v>
      </c>
      <c r="B64" s="160" t="s">
        <v>685</v>
      </c>
      <c r="C64" s="186">
        <f>'дод 4 до форми 8г'!E106+'дод 4 до форми 8г'!F106+'дод 4 до форми 8г'!G106+'дод 4 до форми 8г'!H106</f>
        <v>0</v>
      </c>
      <c r="D64" s="186">
        <f>'дод 4 до форми 8г'!I106</f>
        <v>0</v>
      </c>
      <c r="E64" s="186">
        <f>'дод 4 до форми 8г'!J106</f>
        <v>0</v>
      </c>
      <c r="F64" s="186">
        <f t="shared" ref="F64:F74" si="11">SUM(C64:E64)</f>
        <v>0</v>
      </c>
      <c r="G64" s="146"/>
      <c r="H64" s="323">
        <f t="shared" si="2"/>
        <v>0</v>
      </c>
    </row>
    <row r="65" spans="1:8" s="41" customFormat="1" ht="15.75" x14ac:dyDescent="0.25">
      <c r="A65" s="159" t="s">
        <v>64</v>
      </c>
      <c r="B65" s="160" t="s">
        <v>133</v>
      </c>
      <c r="C65" s="186">
        <f>'дод 4 до форми 8г'!E107+'дод 4 до форми 8г'!F107+'дод 4 до форми 8г'!G107+'дод 4 до форми 8г'!H107</f>
        <v>0</v>
      </c>
      <c r="D65" s="186">
        <f>'дод 4 до форми 8г'!I107</f>
        <v>0</v>
      </c>
      <c r="E65" s="186">
        <f>'дод 4 до форми 8г'!J107</f>
        <v>0</v>
      </c>
      <c r="F65" s="186">
        <f t="shared" si="11"/>
        <v>0</v>
      </c>
      <c r="G65" s="146"/>
      <c r="H65" s="323">
        <f t="shared" si="2"/>
        <v>0</v>
      </c>
    </row>
    <row r="66" spans="1:8" s="41" customFormat="1" ht="15.75" x14ac:dyDescent="0.25">
      <c r="A66" s="159" t="s">
        <v>216</v>
      </c>
      <c r="B66" s="160" t="s">
        <v>135</v>
      </c>
      <c r="C66" s="186">
        <f>'дод 4 до форми 8г'!E112+'дод 4 до форми 8г'!F112+'дод 4 до форми 8г'!G112+'дод 4 до форми 8г'!H112</f>
        <v>0</v>
      </c>
      <c r="D66" s="186">
        <f>'дод 4 до форми 8г'!I112</f>
        <v>0</v>
      </c>
      <c r="E66" s="186">
        <f>'дод 4 до форми 8г'!J112</f>
        <v>0</v>
      </c>
      <c r="F66" s="186">
        <f t="shared" si="11"/>
        <v>0</v>
      </c>
      <c r="G66" s="146"/>
      <c r="H66" s="323">
        <f t="shared" si="2"/>
        <v>0</v>
      </c>
    </row>
    <row r="67" spans="1:8" s="41" customFormat="1" ht="15.75" x14ac:dyDescent="0.25">
      <c r="A67" s="159" t="s">
        <v>590</v>
      </c>
      <c r="B67" s="160" t="s">
        <v>138</v>
      </c>
      <c r="C67" s="186">
        <f>'дод 4 до форми 8г'!E113+'дод 4 до форми 8г'!F113+'дод 4 до форми 8г'!G113+'дод 4 до форми 8г'!H113</f>
        <v>0</v>
      </c>
      <c r="D67" s="186">
        <f>'дод 4 до форми 8г'!I113</f>
        <v>0</v>
      </c>
      <c r="E67" s="186">
        <f>'дод 4 до форми 8г'!J113</f>
        <v>0</v>
      </c>
      <c r="F67" s="186">
        <f t="shared" si="11"/>
        <v>0</v>
      </c>
      <c r="G67" s="146"/>
      <c r="H67" s="323">
        <f t="shared" si="2"/>
        <v>0</v>
      </c>
    </row>
    <row r="68" spans="1:8" s="41" customFormat="1" ht="15.75" x14ac:dyDescent="0.25">
      <c r="A68" s="159" t="s">
        <v>591</v>
      </c>
      <c r="B68" s="160" t="s">
        <v>139</v>
      </c>
      <c r="C68" s="186">
        <f>'дод 4 до форми 8г'!E118+'дод 4 до форми 8г'!F118+'дод 4 до форми 8г'!G118+'дод 4 до форми 8г'!H118</f>
        <v>0</v>
      </c>
      <c r="D68" s="186">
        <f>'дод 4 до форми 8г'!I118</f>
        <v>0</v>
      </c>
      <c r="E68" s="186">
        <f>'дод 4 до форми 8г'!J118</f>
        <v>0</v>
      </c>
      <c r="F68" s="186">
        <f t="shared" si="11"/>
        <v>0</v>
      </c>
      <c r="G68" s="146"/>
      <c r="H68" s="323">
        <f t="shared" si="2"/>
        <v>0</v>
      </c>
    </row>
    <row r="69" spans="1:8" s="41" customFormat="1" ht="15.75" x14ac:dyDescent="0.25">
      <c r="A69" s="159" t="s">
        <v>592</v>
      </c>
      <c r="B69" s="160" t="s">
        <v>140</v>
      </c>
      <c r="C69" s="186">
        <f>'дод 4 до форми 8г'!E123+'дод 4 до форми 8г'!F123+'дод 4 до форми 8г'!G123+'дод 4 до форми 8г'!H123</f>
        <v>0</v>
      </c>
      <c r="D69" s="186">
        <f>'дод 4 до форми 8г'!I123</f>
        <v>0</v>
      </c>
      <c r="E69" s="186">
        <f>'дод 4 до форми 8г'!J123</f>
        <v>0</v>
      </c>
      <c r="F69" s="186">
        <f t="shared" si="11"/>
        <v>0</v>
      </c>
      <c r="G69" s="146"/>
      <c r="H69" s="323">
        <f t="shared" si="2"/>
        <v>0</v>
      </c>
    </row>
    <row r="70" spans="1:8" s="41" customFormat="1" ht="15.75" x14ac:dyDescent="0.25">
      <c r="A70" s="159" t="s">
        <v>593</v>
      </c>
      <c r="B70" s="160" t="s">
        <v>141</v>
      </c>
      <c r="C70" s="186">
        <f>'дод 4 до форми 8г'!E127+'дод 4 до форми 8г'!F127+'дод 4 до форми 8г'!G127+'дод 4 до форми 8г'!H127</f>
        <v>0</v>
      </c>
      <c r="D70" s="186">
        <f>'дод 4 до форми 8г'!I127</f>
        <v>0</v>
      </c>
      <c r="E70" s="186">
        <f>'дод 4 до форми 8г'!J127</f>
        <v>0</v>
      </c>
      <c r="F70" s="186">
        <f t="shared" si="11"/>
        <v>0</v>
      </c>
      <c r="G70" s="146"/>
      <c r="H70" s="323">
        <f t="shared" si="2"/>
        <v>0</v>
      </c>
    </row>
    <row r="71" spans="1:8" s="41" customFormat="1" ht="15.75" x14ac:dyDescent="0.25">
      <c r="A71" s="159" t="s">
        <v>594</v>
      </c>
      <c r="B71" s="160" t="s">
        <v>143</v>
      </c>
      <c r="C71" s="186">
        <f>'дод 4 до форми 8г'!E131+'дод 4 до форми 8г'!F131+'дод 4 до форми 8г'!G131+'дод 4 до форми 8г'!H131</f>
        <v>0</v>
      </c>
      <c r="D71" s="186">
        <f>'дод 4 до форми 8г'!I131</f>
        <v>0</v>
      </c>
      <c r="E71" s="186">
        <f>'дод 4 до форми 8г'!J131</f>
        <v>0</v>
      </c>
      <c r="F71" s="186">
        <f t="shared" si="11"/>
        <v>0</v>
      </c>
      <c r="G71" s="146"/>
      <c r="H71" s="323">
        <f t="shared" si="2"/>
        <v>0</v>
      </c>
    </row>
    <row r="72" spans="1:8" s="41" customFormat="1" ht="15.75" x14ac:dyDescent="0.25">
      <c r="A72" s="159" t="s">
        <v>595</v>
      </c>
      <c r="B72" s="160" t="s">
        <v>144</v>
      </c>
      <c r="C72" s="186">
        <f>'дод 4 до форми 8г'!E138+'дод 4 до форми 8г'!F138+'дод 4 до форми 8г'!G138+'дод 4 до форми 8г'!H138</f>
        <v>0</v>
      </c>
      <c r="D72" s="186">
        <f>'дод 4 до форми 8г'!I138</f>
        <v>0</v>
      </c>
      <c r="E72" s="186">
        <f>'дод 4 до форми 8г'!J138</f>
        <v>0</v>
      </c>
      <c r="F72" s="186">
        <f t="shared" si="11"/>
        <v>0</v>
      </c>
      <c r="G72" s="146"/>
      <c r="H72" s="323">
        <f t="shared" si="2"/>
        <v>0</v>
      </c>
    </row>
    <row r="73" spans="1:8" s="41" customFormat="1" ht="15.75" x14ac:dyDescent="0.25">
      <c r="A73" s="159" t="s">
        <v>596</v>
      </c>
      <c r="B73" s="281" t="s">
        <v>146</v>
      </c>
      <c r="C73" s="186">
        <f>'дод 4 до форми 8г'!E142+'дод 4 до форми 8г'!F142+'дод 4 до форми 8г'!G142+'дод 4 до форми 8г'!H142</f>
        <v>0</v>
      </c>
      <c r="D73" s="186">
        <f>'дод 4 до форми 8г'!I142</f>
        <v>0</v>
      </c>
      <c r="E73" s="186">
        <f>'дод 4 до форми 8г'!J142</f>
        <v>0</v>
      </c>
      <c r="F73" s="186">
        <f t="shared" si="11"/>
        <v>0</v>
      </c>
      <c r="G73" s="146"/>
      <c r="H73" s="323">
        <f t="shared" si="2"/>
        <v>0</v>
      </c>
    </row>
    <row r="74" spans="1:8" s="41" customFormat="1" ht="15.75" x14ac:dyDescent="0.25">
      <c r="A74" s="159" t="s">
        <v>597</v>
      </c>
      <c r="B74" s="160" t="s">
        <v>147</v>
      </c>
      <c r="C74" s="186">
        <f>'дод 4 до форми 8г'!E154+'дод 4 до форми 8г'!F154+'дод 4 до форми 8г'!G154+'дод 4 до форми 8г'!H154+'дод 4 до форми 8г'!E153+'дод 4 до форми 8г'!F153+'дод 4 до форми 8г'!G153+'дод 4 до форми 8г'!H153</f>
        <v>0</v>
      </c>
      <c r="D74" s="186">
        <f>'дод 4 до форми 8г'!I153+'дод 4 до форми 8г'!I154</f>
        <v>0</v>
      </c>
      <c r="E74" s="186">
        <f>'дод 4 до форми 8г'!J153+'дод 4 до форми 8г'!J154</f>
        <v>0</v>
      </c>
      <c r="F74" s="186">
        <f t="shared" si="11"/>
        <v>0</v>
      </c>
      <c r="G74" s="146"/>
      <c r="H74" s="323">
        <f t="shared" si="2"/>
        <v>0</v>
      </c>
    </row>
    <row r="75" spans="1:8" s="42" customFormat="1" ht="15.75" x14ac:dyDescent="0.25">
      <c r="A75" s="283" t="s">
        <v>32</v>
      </c>
      <c r="B75" s="284" t="s">
        <v>159</v>
      </c>
      <c r="C75" s="324">
        <f>SUM(C76:C79)</f>
        <v>0</v>
      </c>
      <c r="D75" s="324">
        <f t="shared" ref="D75:G75" si="12">SUM(D76:D79)</f>
        <v>0</v>
      </c>
      <c r="E75" s="324">
        <f t="shared" si="12"/>
        <v>0</v>
      </c>
      <c r="F75" s="324">
        <f t="shared" si="12"/>
        <v>0</v>
      </c>
      <c r="G75" s="324">
        <f t="shared" si="12"/>
        <v>0</v>
      </c>
      <c r="H75" s="185">
        <f t="shared" si="2"/>
        <v>0</v>
      </c>
    </row>
    <row r="76" spans="1:8" s="41" customFormat="1" ht="15.75" x14ac:dyDescent="0.25">
      <c r="A76" s="159" t="s">
        <v>14</v>
      </c>
      <c r="B76" s="160" t="s">
        <v>160</v>
      </c>
      <c r="C76" s="186">
        <f>C25+C54</f>
        <v>0</v>
      </c>
      <c r="D76" s="186">
        <f t="shared" ref="D76:G76" si="13">D25+D54</f>
        <v>0</v>
      </c>
      <c r="E76" s="186">
        <f t="shared" si="13"/>
        <v>0</v>
      </c>
      <c r="F76" s="186">
        <f t="shared" si="13"/>
        <v>0</v>
      </c>
      <c r="G76" s="186">
        <f t="shared" si="13"/>
        <v>0</v>
      </c>
      <c r="H76" s="323">
        <f t="shared" si="2"/>
        <v>0</v>
      </c>
    </row>
    <row r="77" spans="1:8" s="41" customFormat="1" ht="15.75" x14ac:dyDescent="0.25">
      <c r="A77" s="159" t="s">
        <v>15</v>
      </c>
      <c r="B77" s="160" t="s">
        <v>154</v>
      </c>
      <c r="C77" s="186">
        <f>C34+C60</f>
        <v>0</v>
      </c>
      <c r="D77" s="186">
        <f t="shared" ref="D77:G77" si="14">D34+D60</f>
        <v>0</v>
      </c>
      <c r="E77" s="186">
        <f t="shared" si="14"/>
        <v>0</v>
      </c>
      <c r="F77" s="186">
        <f t="shared" si="14"/>
        <v>0</v>
      </c>
      <c r="G77" s="186">
        <f t="shared" si="14"/>
        <v>0</v>
      </c>
      <c r="H77" s="323">
        <f t="shared" si="2"/>
        <v>0</v>
      </c>
    </row>
    <row r="78" spans="1:8" s="41" customFormat="1" ht="15.75" x14ac:dyDescent="0.25">
      <c r="A78" s="159" t="s">
        <v>16</v>
      </c>
      <c r="B78" s="160" t="s">
        <v>113</v>
      </c>
      <c r="C78" s="186">
        <f>C35+C61</f>
        <v>0</v>
      </c>
      <c r="D78" s="186">
        <f t="shared" ref="D78:G78" si="15">D35+D61</f>
        <v>0</v>
      </c>
      <c r="E78" s="186">
        <f t="shared" si="15"/>
        <v>0</v>
      </c>
      <c r="F78" s="186">
        <f t="shared" si="15"/>
        <v>0</v>
      </c>
      <c r="G78" s="186">
        <f t="shared" si="15"/>
        <v>0</v>
      </c>
      <c r="H78" s="323">
        <f t="shared" si="2"/>
        <v>0</v>
      </c>
    </row>
    <row r="79" spans="1:8" s="41" customFormat="1" ht="15.75" x14ac:dyDescent="0.25">
      <c r="A79" s="159" t="s">
        <v>55</v>
      </c>
      <c r="B79" s="160" t="s">
        <v>147</v>
      </c>
      <c r="C79" s="186">
        <f>C36+C62</f>
        <v>0</v>
      </c>
      <c r="D79" s="186">
        <f t="shared" ref="D79:G79" si="16">D36+D62</f>
        <v>0</v>
      </c>
      <c r="E79" s="186">
        <f t="shared" si="16"/>
        <v>0</v>
      </c>
      <c r="F79" s="186">
        <f t="shared" si="16"/>
        <v>0</v>
      </c>
      <c r="G79" s="186">
        <f t="shared" si="16"/>
        <v>0</v>
      </c>
      <c r="H79" s="323">
        <f t="shared" si="2"/>
        <v>0</v>
      </c>
    </row>
    <row r="80" spans="1:8" s="41" customFormat="1" ht="31.15" customHeight="1" x14ac:dyDescent="0.25">
      <c r="A80" s="159" t="s">
        <v>219</v>
      </c>
      <c r="B80" s="281" t="s">
        <v>701</v>
      </c>
      <c r="C80" s="186">
        <f>C37+C63</f>
        <v>0</v>
      </c>
      <c r="D80" s="186">
        <f t="shared" ref="D80:G80" si="17">D37+D63</f>
        <v>0</v>
      </c>
      <c r="E80" s="186">
        <f t="shared" si="17"/>
        <v>0</v>
      </c>
      <c r="F80" s="186">
        <f t="shared" si="17"/>
        <v>0</v>
      </c>
      <c r="G80" s="186">
        <f t="shared" si="17"/>
        <v>0</v>
      </c>
      <c r="H80" s="323">
        <f t="shared" si="2"/>
        <v>0</v>
      </c>
    </row>
    <row r="81" spans="1:57" s="39" customFormat="1" ht="15.75" x14ac:dyDescent="0.25">
      <c r="A81" s="283" t="s">
        <v>33</v>
      </c>
      <c r="B81" s="285" t="s">
        <v>162</v>
      </c>
      <c r="C81" s="142" t="s">
        <v>18</v>
      </c>
      <c r="D81" s="142" t="s">
        <v>18</v>
      </c>
      <c r="E81" s="142" t="s">
        <v>18</v>
      </c>
      <c r="F81" s="142" t="s">
        <v>18</v>
      </c>
      <c r="G81" s="142" t="s">
        <v>18</v>
      </c>
      <c r="H81" s="142" t="s">
        <v>18</v>
      </c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</row>
    <row r="82" spans="1:57" s="35" customFormat="1" ht="15.75" x14ac:dyDescent="0.25">
      <c r="A82" s="159" t="s">
        <v>17</v>
      </c>
      <c r="B82" s="282" t="s">
        <v>163</v>
      </c>
      <c r="C82" s="142" t="s">
        <v>18</v>
      </c>
      <c r="D82" s="142" t="s">
        <v>18</v>
      </c>
      <c r="E82" s="142" t="s">
        <v>18</v>
      </c>
      <c r="F82" s="142"/>
      <c r="G82" s="142"/>
      <c r="H82" s="184">
        <f>F82+G82</f>
        <v>0</v>
      </c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</row>
    <row r="83" spans="1:57" s="43" customFormat="1" ht="15.75" x14ac:dyDescent="0.25">
      <c r="A83" s="159" t="s">
        <v>46</v>
      </c>
      <c r="B83" s="282" t="s">
        <v>164</v>
      </c>
      <c r="C83" s="142" t="s">
        <v>18</v>
      </c>
      <c r="D83" s="142" t="s">
        <v>18</v>
      </c>
      <c r="E83" s="142" t="s">
        <v>18</v>
      </c>
      <c r="F83" s="142"/>
      <c r="G83" s="142"/>
      <c r="H83" s="184">
        <f t="shared" ref="H83:H85" si="18">F83+G83</f>
        <v>0</v>
      </c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</row>
    <row r="84" spans="1:57" s="35" customFormat="1" ht="15.75" x14ac:dyDescent="0.25">
      <c r="A84" s="159" t="s">
        <v>56</v>
      </c>
      <c r="B84" s="282" t="s">
        <v>165</v>
      </c>
      <c r="C84" s="142" t="s">
        <v>18</v>
      </c>
      <c r="D84" s="142" t="s">
        <v>18</v>
      </c>
      <c r="E84" s="142" t="s">
        <v>18</v>
      </c>
      <c r="F84" s="142"/>
      <c r="G84" s="142"/>
      <c r="H84" s="184">
        <f t="shared" si="18"/>
        <v>0</v>
      </c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</row>
    <row r="85" spans="1:57" s="35" customFormat="1" ht="35.25" customHeight="1" x14ac:dyDescent="0.25">
      <c r="A85" s="159" t="s">
        <v>93</v>
      </c>
      <c r="B85" s="282" t="s">
        <v>687</v>
      </c>
      <c r="C85" s="142" t="s">
        <v>18</v>
      </c>
      <c r="D85" s="142" t="s">
        <v>18</v>
      </c>
      <c r="E85" s="142" t="s">
        <v>18</v>
      </c>
      <c r="F85" s="184">
        <f>F82-F83-F84</f>
        <v>0</v>
      </c>
      <c r="G85" s="184">
        <f>G82-G83-G84</f>
        <v>0</v>
      </c>
      <c r="H85" s="184">
        <f t="shared" si="18"/>
        <v>0</v>
      </c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</row>
    <row r="86" spans="1:57" s="35" customFormat="1" ht="50.45" customHeight="1" x14ac:dyDescent="0.25">
      <c r="A86" s="159" t="s">
        <v>229</v>
      </c>
      <c r="B86" s="286" t="s">
        <v>666</v>
      </c>
      <c r="C86" s="142" t="s">
        <v>18</v>
      </c>
      <c r="D86" s="142" t="s">
        <v>18</v>
      </c>
      <c r="E86" s="142" t="s">
        <v>18</v>
      </c>
      <c r="F86" s="142"/>
      <c r="G86" s="142" t="s">
        <v>18</v>
      </c>
      <c r="H86" s="184">
        <f>F86</f>
        <v>0</v>
      </c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</row>
    <row r="87" spans="1:57" s="35" customFormat="1" ht="50.45" customHeight="1" x14ac:dyDescent="0.25">
      <c r="A87" s="287" t="s">
        <v>230</v>
      </c>
      <c r="B87" s="288" t="s">
        <v>689</v>
      </c>
      <c r="C87" s="142" t="s">
        <v>18</v>
      </c>
      <c r="D87" s="142" t="s">
        <v>18</v>
      </c>
      <c r="E87" s="142" t="s">
        <v>18</v>
      </c>
      <c r="F87" s="142"/>
      <c r="G87" s="142" t="s">
        <v>18</v>
      </c>
      <c r="H87" s="184">
        <f t="shared" ref="H87:H89" si="19">F87</f>
        <v>0</v>
      </c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</row>
    <row r="88" spans="1:57" s="35" customFormat="1" ht="35.25" customHeight="1" x14ac:dyDescent="0.25">
      <c r="A88" s="159" t="s">
        <v>231</v>
      </c>
      <c r="B88" s="289" t="s">
        <v>707</v>
      </c>
      <c r="C88" s="142" t="s">
        <v>18</v>
      </c>
      <c r="D88" s="142" t="s">
        <v>18</v>
      </c>
      <c r="E88" s="142" t="s">
        <v>18</v>
      </c>
      <c r="F88" s="142"/>
      <c r="G88" s="142" t="s">
        <v>18</v>
      </c>
      <c r="H88" s="184">
        <f t="shared" si="19"/>
        <v>0</v>
      </c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</row>
    <row r="89" spans="1:57" s="35" customFormat="1" ht="19.899999999999999" customHeight="1" x14ac:dyDescent="0.25">
      <c r="A89" s="159" t="s">
        <v>232</v>
      </c>
      <c r="B89" s="290" t="s">
        <v>660</v>
      </c>
      <c r="C89" s="142" t="s">
        <v>18</v>
      </c>
      <c r="D89" s="142" t="s">
        <v>18</v>
      </c>
      <c r="E89" s="142" t="s">
        <v>18</v>
      </c>
      <c r="F89" s="142"/>
      <c r="G89" s="142" t="s">
        <v>18</v>
      </c>
      <c r="H89" s="184">
        <f t="shared" si="19"/>
        <v>0</v>
      </c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</row>
    <row r="90" spans="1:57" s="35" customFormat="1" ht="15.75" x14ac:dyDescent="0.25">
      <c r="A90" s="159" t="s">
        <v>166</v>
      </c>
      <c r="B90" s="282" t="s">
        <v>688</v>
      </c>
      <c r="C90" s="142" t="s">
        <v>18</v>
      </c>
      <c r="D90" s="142" t="s">
        <v>18</v>
      </c>
      <c r="E90" s="142" t="s">
        <v>18</v>
      </c>
      <c r="F90" s="142"/>
      <c r="G90" s="142"/>
      <c r="H90" s="184">
        <f>F90+G90</f>
        <v>0</v>
      </c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</row>
    <row r="91" spans="1:57" s="35" customFormat="1" ht="15.75" x14ac:dyDescent="0.25">
      <c r="A91" s="159" t="s">
        <v>233</v>
      </c>
      <c r="B91" s="282" t="s">
        <v>661</v>
      </c>
      <c r="C91" s="142" t="s">
        <v>18</v>
      </c>
      <c r="D91" s="142" t="s">
        <v>18</v>
      </c>
      <c r="E91" s="142" t="s">
        <v>18</v>
      </c>
      <c r="F91" s="142"/>
      <c r="G91" s="142" t="s">
        <v>18</v>
      </c>
      <c r="H91" s="184">
        <f>F91</f>
        <v>0</v>
      </c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</row>
    <row r="92" spans="1:57" s="39" customFormat="1" ht="35.25" customHeight="1" x14ac:dyDescent="0.25">
      <c r="A92" s="138" t="s">
        <v>34</v>
      </c>
      <c r="B92" s="148" t="s">
        <v>167</v>
      </c>
      <c r="C92" s="142" t="s">
        <v>18</v>
      </c>
      <c r="D92" s="142" t="s">
        <v>18</v>
      </c>
      <c r="E92" s="142" t="s">
        <v>18</v>
      </c>
      <c r="F92" s="142" t="s">
        <v>18</v>
      </c>
      <c r="G92" s="142" t="s">
        <v>18</v>
      </c>
      <c r="H92" s="142" t="s">
        <v>18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</row>
    <row r="93" spans="1:57" s="35" customFormat="1" ht="15.75" x14ac:dyDescent="0.25">
      <c r="A93" s="140" t="s">
        <v>19</v>
      </c>
      <c r="B93" s="141" t="s">
        <v>168</v>
      </c>
      <c r="C93" s="142" t="s">
        <v>18</v>
      </c>
      <c r="D93" s="142" t="s">
        <v>18</v>
      </c>
      <c r="E93" s="142" t="s">
        <v>18</v>
      </c>
      <c r="F93" s="184">
        <f>F85-F75</f>
        <v>0</v>
      </c>
      <c r="G93" s="184">
        <f>G85-G75</f>
        <v>0</v>
      </c>
      <c r="H93" s="184">
        <f>F93+G93</f>
        <v>0</v>
      </c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</row>
    <row r="94" spans="1:57" s="35" customFormat="1" ht="15.75" x14ac:dyDescent="0.25">
      <c r="A94" s="140" t="s">
        <v>38</v>
      </c>
      <c r="B94" s="141" t="s">
        <v>169</v>
      </c>
      <c r="C94" s="142" t="s">
        <v>18</v>
      </c>
      <c r="D94" s="142" t="s">
        <v>18</v>
      </c>
      <c r="E94" s="142" t="s">
        <v>18</v>
      </c>
      <c r="F94" s="142"/>
      <c r="G94" s="142"/>
      <c r="H94" s="184">
        <f t="shared" ref="H94:H98" si="20">F94+G94</f>
        <v>0</v>
      </c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</row>
    <row r="95" spans="1:57" s="35" customFormat="1" ht="15.75" x14ac:dyDescent="0.25">
      <c r="A95" s="140" t="s">
        <v>111</v>
      </c>
      <c r="B95" s="141" t="s">
        <v>170</v>
      </c>
      <c r="C95" s="142" t="s">
        <v>18</v>
      </c>
      <c r="D95" s="142" t="s">
        <v>18</v>
      </c>
      <c r="E95" s="142" t="s">
        <v>18</v>
      </c>
      <c r="F95" s="142"/>
      <c r="G95" s="142"/>
      <c r="H95" s="184">
        <f t="shared" si="20"/>
        <v>0</v>
      </c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</row>
    <row r="96" spans="1:57" s="44" customFormat="1" ht="15.75" x14ac:dyDescent="0.25">
      <c r="A96" s="162" t="s">
        <v>171</v>
      </c>
      <c r="B96" s="170" t="s">
        <v>172</v>
      </c>
      <c r="C96" s="142" t="s">
        <v>18</v>
      </c>
      <c r="D96" s="142" t="s">
        <v>18</v>
      </c>
      <c r="E96" s="142" t="s">
        <v>18</v>
      </c>
      <c r="F96" s="187">
        <f>F97+F98</f>
        <v>0</v>
      </c>
      <c r="G96" s="187">
        <f>G97+G98</f>
        <v>0</v>
      </c>
      <c r="H96" s="184">
        <f t="shared" si="20"/>
        <v>0</v>
      </c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35" customFormat="1" ht="15.75" x14ac:dyDescent="0.25">
      <c r="A97" s="167" t="s">
        <v>173</v>
      </c>
      <c r="B97" s="171" t="s">
        <v>174</v>
      </c>
      <c r="C97" s="142" t="s">
        <v>18</v>
      </c>
      <c r="D97" s="142" t="s">
        <v>18</v>
      </c>
      <c r="E97" s="142" t="s">
        <v>18</v>
      </c>
      <c r="F97" s="172"/>
      <c r="G97" s="172"/>
      <c r="H97" s="184">
        <f t="shared" si="20"/>
        <v>0</v>
      </c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s="35" customFormat="1" ht="15.75" x14ac:dyDescent="0.25">
      <c r="A98" s="167" t="s">
        <v>175</v>
      </c>
      <c r="B98" s="171" t="s">
        <v>176</v>
      </c>
      <c r="C98" s="142" t="s">
        <v>18</v>
      </c>
      <c r="D98" s="142" t="s">
        <v>18</v>
      </c>
      <c r="E98" s="142" t="s">
        <v>18</v>
      </c>
      <c r="F98" s="172"/>
      <c r="G98" s="172"/>
      <c r="H98" s="184">
        <f t="shared" si="20"/>
        <v>0</v>
      </c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57" s="34" customFormat="1" ht="24.75" customHeight="1" x14ac:dyDescent="0.25">
      <c r="A99" s="361" t="s">
        <v>177</v>
      </c>
      <c r="B99" s="361"/>
      <c r="C99" s="150"/>
      <c r="D99" s="150"/>
      <c r="E99" s="150"/>
      <c r="F99" s="150"/>
      <c r="G99" s="150"/>
      <c r="H99" s="150"/>
    </row>
    <row r="100" spans="1:57" s="42" customFormat="1" ht="15.75" x14ac:dyDescent="0.25">
      <c r="A100" s="175" t="s">
        <v>35</v>
      </c>
      <c r="B100" s="176" t="s">
        <v>457</v>
      </c>
      <c r="C100" s="304">
        <f>C101+C103+C104</f>
        <v>0</v>
      </c>
      <c r="D100" s="304">
        <f>D102+D103</f>
        <v>0</v>
      </c>
      <c r="E100" s="304">
        <f>E104</f>
        <v>0</v>
      </c>
      <c r="F100" s="304">
        <f>C100+D100+E100</f>
        <v>0</v>
      </c>
      <c r="G100" s="169" t="s">
        <v>18</v>
      </c>
      <c r="H100" s="304">
        <f>F100</f>
        <v>0</v>
      </c>
    </row>
    <row r="101" spans="1:57" s="41" customFormat="1" ht="15.75" x14ac:dyDescent="0.25">
      <c r="A101" s="167" t="s">
        <v>65</v>
      </c>
      <c r="B101" s="177" t="s">
        <v>178</v>
      </c>
      <c r="C101" s="178"/>
      <c r="D101" s="178" t="s">
        <v>18</v>
      </c>
      <c r="E101" s="178" t="s">
        <v>18</v>
      </c>
      <c r="F101" s="333">
        <f>C101</f>
        <v>0</v>
      </c>
      <c r="G101" s="178" t="s">
        <v>18</v>
      </c>
      <c r="H101" s="304">
        <f t="shared" ref="H101:H104" si="21">F101</f>
        <v>0</v>
      </c>
    </row>
    <row r="102" spans="1:57" s="41" customFormat="1" ht="15.75" x14ac:dyDescent="0.25">
      <c r="A102" s="167" t="s">
        <v>66</v>
      </c>
      <c r="B102" s="177" t="s">
        <v>179</v>
      </c>
      <c r="C102" s="178" t="s">
        <v>18</v>
      </c>
      <c r="D102" s="178"/>
      <c r="E102" s="178" t="s">
        <v>18</v>
      </c>
      <c r="F102" s="333">
        <f>D102</f>
        <v>0</v>
      </c>
      <c r="G102" s="178" t="s">
        <v>18</v>
      </c>
      <c r="H102" s="304">
        <f t="shared" si="21"/>
        <v>0</v>
      </c>
    </row>
    <row r="103" spans="1:57" s="41" customFormat="1" ht="15.75" x14ac:dyDescent="0.25">
      <c r="A103" s="167" t="s">
        <v>67</v>
      </c>
      <c r="B103" s="316" t="s">
        <v>708</v>
      </c>
      <c r="C103" s="172"/>
      <c r="D103" s="172"/>
      <c r="E103" s="178" t="s">
        <v>18</v>
      </c>
      <c r="F103" s="333">
        <f>C103+D103</f>
        <v>0</v>
      </c>
      <c r="G103" s="178" t="s">
        <v>18</v>
      </c>
      <c r="H103" s="304">
        <f t="shared" si="21"/>
        <v>0</v>
      </c>
    </row>
    <row r="104" spans="1:57" s="35" customFormat="1" ht="15.75" x14ac:dyDescent="0.25">
      <c r="A104" s="167" t="s">
        <v>180</v>
      </c>
      <c r="B104" s="171" t="s">
        <v>181</v>
      </c>
      <c r="C104" s="172"/>
      <c r="D104" s="172" t="s">
        <v>18</v>
      </c>
      <c r="E104" s="172"/>
      <c r="F104" s="334">
        <f>C104+E104</f>
        <v>0</v>
      </c>
      <c r="G104" s="172" t="s">
        <v>18</v>
      </c>
      <c r="H104" s="304">
        <f t="shared" si="21"/>
        <v>0</v>
      </c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pans="1:57" s="42" customFormat="1" ht="34.5" customHeight="1" x14ac:dyDescent="0.25">
      <c r="A105" s="173" t="s">
        <v>68</v>
      </c>
      <c r="B105" s="174" t="s">
        <v>182</v>
      </c>
      <c r="C105" s="305" t="s">
        <v>18</v>
      </c>
      <c r="D105" s="306">
        <f>SUM(D106:D110)</f>
        <v>0</v>
      </c>
      <c r="E105" s="305" t="s">
        <v>18</v>
      </c>
      <c r="F105" s="306">
        <f>D105</f>
        <v>0</v>
      </c>
      <c r="G105" s="305" t="s">
        <v>18</v>
      </c>
      <c r="H105" s="305" t="s">
        <v>18</v>
      </c>
    </row>
    <row r="106" spans="1:57" s="45" customFormat="1" ht="15.75" x14ac:dyDescent="0.25">
      <c r="A106" s="140" t="s">
        <v>69</v>
      </c>
      <c r="B106" s="141" t="s">
        <v>160</v>
      </c>
      <c r="C106" s="142" t="s">
        <v>18</v>
      </c>
      <c r="D106" s="142"/>
      <c r="E106" s="142" t="s">
        <v>18</v>
      </c>
      <c r="F106" s="306">
        <f t="shared" ref="F106:F116" si="22">D106</f>
        <v>0</v>
      </c>
      <c r="G106" s="142" t="s">
        <v>18</v>
      </c>
      <c r="H106" s="142" t="s">
        <v>18</v>
      </c>
    </row>
    <row r="107" spans="1:57" s="45" customFormat="1" ht="15.75" x14ac:dyDescent="0.25">
      <c r="A107" s="140" t="s">
        <v>70</v>
      </c>
      <c r="B107" s="141" t="s">
        <v>154</v>
      </c>
      <c r="C107" s="142" t="s">
        <v>18</v>
      </c>
      <c r="D107" s="142"/>
      <c r="E107" s="142" t="s">
        <v>18</v>
      </c>
      <c r="F107" s="306">
        <f t="shared" si="22"/>
        <v>0</v>
      </c>
      <c r="G107" s="142" t="s">
        <v>18</v>
      </c>
      <c r="H107" s="142" t="s">
        <v>18</v>
      </c>
    </row>
    <row r="108" spans="1:57" s="45" customFormat="1" ht="15.75" x14ac:dyDescent="0.25">
      <c r="A108" s="140" t="s">
        <v>90</v>
      </c>
      <c r="B108" s="141" t="s">
        <v>155</v>
      </c>
      <c r="C108" s="142" t="s">
        <v>18</v>
      </c>
      <c r="D108" s="142"/>
      <c r="E108" s="142" t="s">
        <v>18</v>
      </c>
      <c r="F108" s="306">
        <f t="shared" si="22"/>
        <v>0</v>
      </c>
      <c r="G108" s="142" t="s">
        <v>18</v>
      </c>
      <c r="H108" s="142" t="s">
        <v>18</v>
      </c>
    </row>
    <row r="109" spans="1:57" s="45" customFormat="1" ht="15.75" x14ac:dyDescent="0.25">
      <c r="A109" s="140" t="s">
        <v>91</v>
      </c>
      <c r="B109" s="141" t="s">
        <v>113</v>
      </c>
      <c r="C109" s="142" t="s">
        <v>18</v>
      </c>
      <c r="D109" s="142"/>
      <c r="E109" s="142" t="s">
        <v>18</v>
      </c>
      <c r="F109" s="306">
        <f t="shared" si="22"/>
        <v>0</v>
      </c>
      <c r="G109" s="142" t="s">
        <v>18</v>
      </c>
      <c r="H109" s="142" t="s">
        <v>18</v>
      </c>
    </row>
    <row r="110" spans="1:57" s="45" customFormat="1" ht="15.75" x14ac:dyDescent="0.25">
      <c r="A110" s="140" t="s">
        <v>92</v>
      </c>
      <c r="B110" s="141" t="s">
        <v>147</v>
      </c>
      <c r="C110" s="142" t="s">
        <v>18</v>
      </c>
      <c r="D110" s="142"/>
      <c r="E110" s="142" t="s">
        <v>18</v>
      </c>
      <c r="F110" s="306">
        <f t="shared" si="22"/>
        <v>0</v>
      </c>
      <c r="G110" s="142" t="s">
        <v>18</v>
      </c>
      <c r="H110" s="142" t="s">
        <v>18</v>
      </c>
    </row>
    <row r="111" spans="1:57" s="46" customFormat="1" ht="33" customHeight="1" x14ac:dyDescent="0.25">
      <c r="A111" s="138" t="s">
        <v>450</v>
      </c>
      <c r="B111" s="148" t="s">
        <v>183</v>
      </c>
      <c r="C111" s="142" t="s">
        <v>18</v>
      </c>
      <c r="D111" s="184">
        <f>SUM(D112:D116)</f>
        <v>0</v>
      </c>
      <c r="E111" s="142" t="s">
        <v>18</v>
      </c>
      <c r="F111" s="306">
        <f t="shared" si="22"/>
        <v>0</v>
      </c>
      <c r="G111" s="142" t="s">
        <v>18</v>
      </c>
      <c r="H111" s="142" t="s">
        <v>18</v>
      </c>
    </row>
    <row r="112" spans="1:57" s="45" customFormat="1" x14ac:dyDescent="0.25">
      <c r="A112" s="140" t="s">
        <v>451</v>
      </c>
      <c r="B112" s="141" t="s">
        <v>160</v>
      </c>
      <c r="C112" s="142" t="s">
        <v>18</v>
      </c>
      <c r="D112" s="142"/>
      <c r="E112" s="142" t="s">
        <v>18</v>
      </c>
      <c r="F112" s="306">
        <f t="shared" si="22"/>
        <v>0</v>
      </c>
      <c r="G112" s="142" t="s">
        <v>18</v>
      </c>
      <c r="H112" s="142" t="s">
        <v>18</v>
      </c>
    </row>
    <row r="113" spans="1:63" s="45" customFormat="1" x14ac:dyDescent="0.25">
      <c r="A113" s="140" t="s">
        <v>452</v>
      </c>
      <c r="B113" s="141" t="s">
        <v>154</v>
      </c>
      <c r="C113" s="142" t="s">
        <v>18</v>
      </c>
      <c r="D113" s="142"/>
      <c r="E113" s="142" t="s">
        <v>18</v>
      </c>
      <c r="F113" s="306">
        <f t="shared" si="22"/>
        <v>0</v>
      </c>
      <c r="G113" s="142" t="s">
        <v>18</v>
      </c>
      <c r="H113" s="142" t="s">
        <v>18</v>
      </c>
    </row>
    <row r="114" spans="1:63" s="45" customFormat="1" x14ac:dyDescent="0.25">
      <c r="A114" s="140" t="s">
        <v>453</v>
      </c>
      <c r="B114" s="141" t="s">
        <v>155</v>
      </c>
      <c r="C114" s="142" t="s">
        <v>18</v>
      </c>
      <c r="D114" s="142"/>
      <c r="E114" s="142" t="s">
        <v>18</v>
      </c>
      <c r="F114" s="306">
        <f t="shared" si="22"/>
        <v>0</v>
      </c>
      <c r="G114" s="142" t="s">
        <v>18</v>
      </c>
      <c r="H114" s="142" t="s">
        <v>18</v>
      </c>
    </row>
    <row r="115" spans="1:63" s="45" customFormat="1" x14ac:dyDescent="0.25">
      <c r="A115" s="140" t="s">
        <v>454</v>
      </c>
      <c r="B115" s="141" t="s">
        <v>113</v>
      </c>
      <c r="C115" s="142" t="s">
        <v>18</v>
      </c>
      <c r="D115" s="142"/>
      <c r="E115" s="142" t="s">
        <v>18</v>
      </c>
      <c r="F115" s="306">
        <f t="shared" si="22"/>
        <v>0</v>
      </c>
      <c r="G115" s="142" t="s">
        <v>18</v>
      </c>
      <c r="H115" s="142" t="s">
        <v>18</v>
      </c>
    </row>
    <row r="116" spans="1:63" s="45" customFormat="1" x14ac:dyDescent="0.25">
      <c r="A116" s="140" t="s">
        <v>455</v>
      </c>
      <c r="B116" s="141" t="s">
        <v>147</v>
      </c>
      <c r="C116" s="142" t="s">
        <v>18</v>
      </c>
      <c r="D116" s="142"/>
      <c r="E116" s="142" t="s">
        <v>18</v>
      </c>
      <c r="F116" s="306">
        <f t="shared" si="22"/>
        <v>0</v>
      </c>
      <c r="G116" s="142" t="s">
        <v>18</v>
      </c>
      <c r="H116" s="142" t="s">
        <v>18</v>
      </c>
    </row>
    <row r="117" spans="1:63" s="39" customFormat="1" ht="15.75" x14ac:dyDescent="0.25">
      <c r="A117" s="138" t="s">
        <v>71</v>
      </c>
      <c r="B117" s="148" t="s">
        <v>184</v>
      </c>
      <c r="C117" s="149"/>
      <c r="D117" s="149"/>
      <c r="E117" s="149"/>
      <c r="F117" s="188">
        <f>SUM(F118:F122)</f>
        <v>0</v>
      </c>
      <c r="G117" s="188">
        <f>SUM(G118:G122)</f>
        <v>0</v>
      </c>
      <c r="H117" s="188">
        <f>SUM(H118:H122)</f>
        <v>0</v>
      </c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</row>
    <row r="118" spans="1:63" s="35" customFormat="1" ht="15.75" x14ac:dyDescent="0.25">
      <c r="A118" s="140" t="s">
        <v>94</v>
      </c>
      <c r="B118" s="141" t="s">
        <v>160</v>
      </c>
      <c r="C118" s="142"/>
      <c r="D118" s="142"/>
      <c r="E118" s="142"/>
      <c r="F118" s="142"/>
      <c r="G118" s="142"/>
      <c r="H118" s="149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</row>
    <row r="119" spans="1:63" s="35" customFormat="1" ht="15.75" x14ac:dyDescent="0.25">
      <c r="A119" s="140" t="s">
        <v>95</v>
      </c>
      <c r="B119" s="141" t="s">
        <v>154</v>
      </c>
      <c r="C119" s="142"/>
      <c r="D119" s="142"/>
      <c r="E119" s="142"/>
      <c r="F119" s="142"/>
      <c r="G119" s="142"/>
      <c r="H119" s="149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</row>
    <row r="120" spans="1:63" s="35" customFormat="1" ht="15.75" x14ac:dyDescent="0.25">
      <c r="A120" s="140" t="s">
        <v>96</v>
      </c>
      <c r="B120" s="141" t="s">
        <v>155</v>
      </c>
      <c r="C120" s="142"/>
      <c r="D120" s="142"/>
      <c r="E120" s="142"/>
      <c r="F120" s="142"/>
      <c r="G120" s="142"/>
      <c r="H120" s="149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</row>
    <row r="121" spans="1:63" s="35" customFormat="1" ht="15.75" x14ac:dyDescent="0.25">
      <c r="A121" s="140" t="s">
        <v>97</v>
      </c>
      <c r="B121" s="141" t="s">
        <v>113</v>
      </c>
      <c r="C121" s="142"/>
      <c r="D121" s="142"/>
      <c r="E121" s="142"/>
      <c r="F121" s="142"/>
      <c r="G121" s="142"/>
      <c r="H121" s="149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</row>
    <row r="122" spans="1:63" s="35" customFormat="1" ht="15.75" x14ac:dyDescent="0.25">
      <c r="A122" s="140" t="s">
        <v>98</v>
      </c>
      <c r="B122" s="141" t="s">
        <v>147</v>
      </c>
      <c r="C122" s="142"/>
      <c r="D122" s="142"/>
      <c r="E122" s="142"/>
      <c r="F122" s="142"/>
      <c r="G122" s="142"/>
      <c r="H122" s="149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</row>
    <row r="123" spans="1:63" s="42" customFormat="1" ht="15.75" x14ac:dyDescent="0.25">
      <c r="A123" s="164" t="s">
        <v>36</v>
      </c>
      <c r="B123" s="165" t="s">
        <v>185</v>
      </c>
      <c r="C123" s="166"/>
      <c r="D123" s="166"/>
      <c r="E123" s="166"/>
      <c r="F123" s="189">
        <f>F124+F125</f>
        <v>0</v>
      </c>
      <c r="G123" s="189">
        <f>G124+G125</f>
        <v>0</v>
      </c>
      <c r="H123" s="189">
        <f>H124+H125</f>
        <v>0</v>
      </c>
    </row>
    <row r="124" spans="1:63" s="41" customFormat="1" ht="15.75" x14ac:dyDescent="0.25">
      <c r="A124" s="167" t="s">
        <v>82</v>
      </c>
      <c r="B124" s="168" t="s">
        <v>186</v>
      </c>
      <c r="C124" s="169"/>
      <c r="D124" s="169"/>
      <c r="E124" s="169"/>
      <c r="F124" s="169"/>
      <c r="G124" s="169"/>
      <c r="H124" s="169"/>
    </row>
    <row r="125" spans="1:63" s="41" customFormat="1" ht="15.75" x14ac:dyDescent="0.25">
      <c r="A125" s="167" t="s">
        <v>83</v>
      </c>
      <c r="B125" s="168" t="s">
        <v>181</v>
      </c>
      <c r="C125" s="169"/>
      <c r="D125" s="169"/>
      <c r="E125" s="169"/>
      <c r="F125" s="169"/>
      <c r="G125" s="169"/>
      <c r="H125" s="169"/>
    </row>
    <row r="126" spans="1:63" s="35" customFormat="1" ht="18.75" customHeight="1" x14ac:dyDescent="0.25">
      <c r="A126" s="359" t="s">
        <v>447</v>
      </c>
      <c r="B126" s="359"/>
      <c r="C126" s="359"/>
      <c r="D126" s="359"/>
      <c r="E126" s="359"/>
      <c r="F126" s="359"/>
      <c r="G126" s="360"/>
      <c r="H126" s="360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</row>
    <row r="127" spans="1:63" s="35" customFormat="1" ht="54" customHeight="1" x14ac:dyDescent="0.25">
      <c r="A127" s="232" t="s">
        <v>44</v>
      </c>
      <c r="B127" s="233" t="s">
        <v>187</v>
      </c>
      <c r="C127" s="153" t="s">
        <v>0</v>
      </c>
      <c r="D127" s="151" t="s">
        <v>195</v>
      </c>
      <c r="E127" s="152" t="s">
        <v>709</v>
      </c>
      <c r="F127" s="218" t="s">
        <v>706</v>
      </c>
      <c r="G127" s="226"/>
      <c r="H127" s="223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</row>
    <row r="128" spans="1:63" s="35" customFormat="1" ht="15.75" x14ac:dyDescent="0.25">
      <c r="A128" s="201" t="s">
        <v>20</v>
      </c>
      <c r="B128" s="207" t="s">
        <v>21</v>
      </c>
      <c r="C128" s="205" t="s">
        <v>49</v>
      </c>
      <c r="D128" s="154">
        <v>1</v>
      </c>
      <c r="E128" s="155">
        <v>2</v>
      </c>
      <c r="F128" s="219">
        <v>3</v>
      </c>
      <c r="G128" s="227"/>
      <c r="H128" s="222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</row>
    <row r="129" spans="1:63" s="35" customFormat="1" ht="27" customHeight="1" x14ac:dyDescent="0.25">
      <c r="A129" s="159" t="s">
        <v>30</v>
      </c>
      <c r="B129" s="291" t="s">
        <v>691</v>
      </c>
      <c r="C129" s="155" t="s">
        <v>692</v>
      </c>
      <c r="D129" s="190">
        <f>D130+D131</f>
        <v>0</v>
      </c>
      <c r="E129" s="142" t="s">
        <v>18</v>
      </c>
      <c r="F129" s="220" t="s">
        <v>18</v>
      </c>
      <c r="G129" s="228"/>
      <c r="H129" s="150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</row>
    <row r="130" spans="1:63" s="35" customFormat="1" ht="19.149999999999999" customHeight="1" x14ac:dyDescent="0.25">
      <c r="A130" s="159" t="s">
        <v>8</v>
      </c>
      <c r="B130" s="291" t="s">
        <v>662</v>
      </c>
      <c r="C130" s="155" t="s">
        <v>692</v>
      </c>
      <c r="D130" s="157"/>
      <c r="E130" s="142" t="s">
        <v>18</v>
      </c>
      <c r="F130" s="220" t="s">
        <v>18</v>
      </c>
      <c r="G130" s="228"/>
      <c r="H130" s="150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</row>
    <row r="131" spans="1:63" s="35" customFormat="1" ht="17.45" customHeight="1" x14ac:dyDescent="0.25">
      <c r="A131" s="159" t="s">
        <v>9</v>
      </c>
      <c r="B131" s="291" t="s">
        <v>663</v>
      </c>
      <c r="C131" s="155" t="s">
        <v>692</v>
      </c>
      <c r="D131" s="157"/>
      <c r="E131" s="142" t="s">
        <v>18</v>
      </c>
      <c r="F131" s="220" t="s">
        <v>18</v>
      </c>
      <c r="G131" s="228"/>
      <c r="H131" s="150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</row>
    <row r="132" spans="1:63" s="35" customFormat="1" ht="57.75" customHeight="1" x14ac:dyDescent="0.25">
      <c r="A132" s="159" t="s">
        <v>31</v>
      </c>
      <c r="B132" s="291" t="s">
        <v>667</v>
      </c>
      <c r="C132" s="155" t="s">
        <v>692</v>
      </c>
      <c r="D132" s="157"/>
      <c r="E132" s="142" t="s">
        <v>18</v>
      </c>
      <c r="F132" s="220" t="s">
        <v>18</v>
      </c>
      <c r="G132" s="228"/>
      <c r="H132" s="150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</row>
    <row r="133" spans="1:63" s="35" customFormat="1" ht="58.5" customHeight="1" x14ac:dyDescent="0.25">
      <c r="A133" s="159" t="s">
        <v>32</v>
      </c>
      <c r="B133" s="291" t="s">
        <v>668</v>
      </c>
      <c r="C133" s="155" t="s">
        <v>692</v>
      </c>
      <c r="D133" s="157"/>
      <c r="E133" s="142" t="s">
        <v>18</v>
      </c>
      <c r="F133" s="220" t="s">
        <v>18</v>
      </c>
      <c r="G133" s="228"/>
      <c r="H133" s="150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</row>
    <row r="134" spans="1:63" s="35" customFormat="1" ht="15.75" x14ac:dyDescent="0.25">
      <c r="A134" s="159" t="s">
        <v>33</v>
      </c>
      <c r="B134" s="199" t="s">
        <v>442</v>
      </c>
      <c r="C134" s="156" t="s">
        <v>48</v>
      </c>
      <c r="D134" s="190">
        <f>IF(F75=0,0,F93/F75*100)</f>
        <v>0</v>
      </c>
      <c r="E134" s="190">
        <f>IF(G75=0,0,G93/G75*100)</f>
        <v>0</v>
      </c>
      <c r="F134" s="190">
        <f t="shared" ref="F134" si="23">IF(H75=0,0,H93/H75*100)</f>
        <v>0</v>
      </c>
      <c r="G134" s="229"/>
      <c r="H134" s="22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</row>
    <row r="135" spans="1:63" s="35" customFormat="1" ht="15.75" x14ac:dyDescent="0.25">
      <c r="A135" s="159" t="s">
        <v>34</v>
      </c>
      <c r="B135" s="282" t="s">
        <v>443</v>
      </c>
      <c r="C135" s="135" t="s">
        <v>441</v>
      </c>
      <c r="D135" s="193"/>
      <c r="E135" s="193"/>
      <c r="F135" s="221">
        <f>D135+E135</f>
        <v>0</v>
      </c>
      <c r="G135" s="230"/>
      <c r="H135" s="225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</row>
    <row r="136" spans="1:63" s="35" customFormat="1" ht="15.75" x14ac:dyDescent="0.25">
      <c r="A136" s="159" t="s">
        <v>35</v>
      </c>
      <c r="B136" s="282" t="s">
        <v>703</v>
      </c>
      <c r="C136" s="134" t="s">
        <v>441</v>
      </c>
      <c r="D136" s="194">
        <f>'дод 2 до форми 8г'!C80</f>
        <v>0</v>
      </c>
      <c r="E136" s="193"/>
      <c r="F136" s="221">
        <f>D136+E136</f>
        <v>0</v>
      </c>
      <c r="G136" s="231"/>
      <c r="H136" s="225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</row>
    <row r="137" spans="1:63" s="35" customFormat="1" ht="15.75" x14ac:dyDescent="0.25">
      <c r="A137" s="159" t="s">
        <v>68</v>
      </c>
      <c r="B137" s="282" t="s">
        <v>444</v>
      </c>
      <c r="C137" s="134" t="s">
        <v>1</v>
      </c>
      <c r="D137" s="142"/>
      <c r="E137" s="142"/>
      <c r="F137" s="221">
        <f t="shared" ref="F137:F138" si="24">D137+E137</f>
        <v>0</v>
      </c>
      <c r="G137" s="228"/>
      <c r="H137" s="150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</row>
    <row r="138" spans="1:63" s="35" customFormat="1" ht="15.75" x14ac:dyDescent="0.25">
      <c r="A138" s="159" t="s">
        <v>71</v>
      </c>
      <c r="B138" s="282" t="s">
        <v>445</v>
      </c>
      <c r="C138" s="134" t="s">
        <v>1</v>
      </c>
      <c r="D138" s="142"/>
      <c r="E138" s="142"/>
      <c r="F138" s="221">
        <f t="shared" si="24"/>
        <v>0</v>
      </c>
      <c r="G138" s="228"/>
      <c r="H138" s="150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</row>
    <row r="139" spans="1:63" s="35" customFormat="1" ht="18.75" customHeight="1" x14ac:dyDescent="0.25">
      <c r="A139" s="365" t="s">
        <v>438</v>
      </c>
      <c r="B139" s="365"/>
      <c r="C139" s="365"/>
      <c r="D139" s="365"/>
      <c r="E139" s="366"/>
      <c r="F139" s="366"/>
      <c r="G139" s="367"/>
      <c r="H139" s="367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</row>
    <row r="140" spans="1:63" s="35" customFormat="1" ht="15.75" x14ac:dyDescent="0.25">
      <c r="A140" s="206" t="s">
        <v>44</v>
      </c>
      <c r="B140" s="203" t="s">
        <v>187</v>
      </c>
      <c r="C140" s="368" t="s">
        <v>683</v>
      </c>
      <c r="D140" s="369"/>
      <c r="E140" s="370"/>
      <c r="F140" s="371"/>
      <c r="G140" s="371"/>
      <c r="H140" s="371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</row>
    <row r="141" spans="1:63" s="35" customFormat="1" ht="15.75" x14ac:dyDescent="0.25">
      <c r="A141" s="163" t="s">
        <v>20</v>
      </c>
      <c r="B141" s="161" t="s">
        <v>21</v>
      </c>
      <c r="C141" s="372">
        <v>1</v>
      </c>
      <c r="D141" s="373"/>
      <c r="E141" s="374"/>
      <c r="F141" s="375"/>
      <c r="G141" s="375"/>
      <c r="H141" s="375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</row>
    <row r="142" spans="1:63" s="35" customFormat="1" ht="15.75" x14ac:dyDescent="0.25">
      <c r="A142" s="163" t="s">
        <v>30</v>
      </c>
      <c r="B142" s="49" t="s">
        <v>436</v>
      </c>
      <c r="C142" s="353"/>
      <c r="D142" s="354"/>
      <c r="E142" s="362"/>
      <c r="F142" s="363"/>
      <c r="G142" s="363"/>
      <c r="H142" s="363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</row>
    <row r="143" spans="1:63" s="35" customFormat="1" ht="15.75" x14ac:dyDescent="0.25">
      <c r="A143" s="163" t="s">
        <v>31</v>
      </c>
      <c r="B143" s="49" t="s">
        <v>437</v>
      </c>
      <c r="C143" s="358"/>
      <c r="D143" s="354"/>
      <c r="E143" s="364"/>
      <c r="F143" s="363"/>
      <c r="G143" s="389"/>
      <c r="H143" s="363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</row>
    <row r="144" spans="1:63" s="35" customFormat="1" ht="15.75" x14ac:dyDescent="0.25">
      <c r="A144" s="50"/>
      <c r="B144" s="51"/>
      <c r="C144" s="51"/>
      <c r="D144" s="51"/>
      <c r="E144" s="51"/>
      <c r="F144" s="51"/>
      <c r="G144" s="51"/>
      <c r="H144" s="51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</row>
    <row r="145" spans="1:74" s="34" customFormat="1" ht="18.75" customHeight="1" x14ac:dyDescent="0.25">
      <c r="A145" s="52" t="s">
        <v>188</v>
      </c>
      <c r="B145" s="53"/>
      <c r="C145" s="53"/>
      <c r="D145" s="53"/>
      <c r="E145" s="53"/>
      <c r="F145" s="53"/>
      <c r="G145" s="53"/>
      <c r="H145" s="53"/>
    </row>
    <row r="146" spans="1:74" s="34" customFormat="1" ht="18.75" customHeight="1" x14ac:dyDescent="0.25">
      <c r="A146" s="54"/>
      <c r="B146" s="53"/>
      <c r="C146" s="53"/>
      <c r="D146" s="53"/>
      <c r="E146" s="53"/>
      <c r="F146" s="53"/>
      <c r="G146" s="53"/>
      <c r="H146" s="53"/>
    </row>
    <row r="147" spans="1:74" s="34" customFormat="1" ht="18.75" customHeight="1" x14ac:dyDescent="0.25">
      <c r="A147" s="350" t="s">
        <v>328</v>
      </c>
      <c r="B147" s="350"/>
      <c r="C147" s="340"/>
      <c r="D147" s="58" t="s">
        <v>729</v>
      </c>
      <c r="E147" s="343"/>
      <c r="F147" s="336"/>
      <c r="G147" s="336"/>
      <c r="H147" s="337"/>
    </row>
    <row r="148" spans="1:74" s="34" customFormat="1" ht="18.75" customHeight="1" x14ac:dyDescent="0.25">
      <c r="A148" s="350"/>
      <c r="B148" s="350"/>
      <c r="C148" s="342"/>
      <c r="D148" s="343" t="s">
        <v>710</v>
      </c>
      <c r="E148" s="348"/>
      <c r="F148" s="351"/>
      <c r="G148" s="351"/>
      <c r="H148" s="337"/>
    </row>
    <row r="149" spans="1:74" s="34" customFormat="1" ht="15.75" x14ac:dyDescent="0.25">
      <c r="A149" s="352" t="s">
        <v>99</v>
      </c>
      <c r="B149" s="352"/>
      <c r="C149" s="344"/>
      <c r="D149" s="58" t="s">
        <v>729</v>
      </c>
      <c r="E149" s="343"/>
      <c r="F149" s="338"/>
      <c r="H149" s="338"/>
    </row>
    <row r="150" spans="1:74" s="34" customFormat="1" ht="15.75" x14ac:dyDescent="0.25">
      <c r="A150" s="345"/>
      <c r="B150" s="342"/>
      <c r="C150" s="346"/>
      <c r="D150" s="343" t="s">
        <v>710</v>
      </c>
      <c r="E150" s="348"/>
      <c r="F150" s="351"/>
      <c r="G150" s="351"/>
      <c r="H150" s="339"/>
    </row>
    <row r="151" spans="1:74" x14ac:dyDescent="0.3">
      <c r="A151" s="35" t="s">
        <v>725</v>
      </c>
      <c r="C151" s="35" t="s">
        <v>726</v>
      </c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</row>
    <row r="152" spans="1:74" x14ac:dyDescent="0.3">
      <c r="A152" s="16" t="s">
        <v>727</v>
      </c>
      <c r="C152" s="16" t="s">
        <v>728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</row>
    <row r="153" spans="1:74" s="34" customFormat="1" ht="15.75" x14ac:dyDescent="0.25">
      <c r="A153" s="179"/>
      <c r="B153" s="179"/>
      <c r="C153" s="58"/>
      <c r="E153" s="55"/>
      <c r="F153" s="55"/>
      <c r="G153" s="74"/>
      <c r="H153" s="57"/>
    </row>
    <row r="154" spans="1:74" s="34" customFormat="1" ht="15.75" x14ac:dyDescent="0.25">
      <c r="A154" s="107"/>
      <c r="B154" s="107"/>
      <c r="E154" s="180"/>
      <c r="F154" s="62"/>
      <c r="G154" s="62"/>
      <c r="H154" s="62"/>
    </row>
    <row r="155" spans="1:74" s="34" customFormat="1" ht="17.45" customHeight="1" x14ac:dyDescent="0.25">
      <c r="A155" s="63"/>
      <c r="B155" s="63"/>
      <c r="E155" s="63"/>
      <c r="F155" s="63"/>
      <c r="G155" s="63"/>
      <c r="H155" s="63"/>
    </row>
    <row r="156" spans="1:74" x14ac:dyDescent="0.3">
      <c r="A156" s="202"/>
      <c r="B156" s="202"/>
    </row>
    <row r="157" spans="1:74" ht="18" customHeight="1" x14ac:dyDescent="0.3">
      <c r="A157" s="275"/>
      <c r="B157" s="63"/>
    </row>
    <row r="158" spans="1:74" ht="18.600000000000001" customHeight="1" x14ac:dyDescent="0.3"/>
  </sheetData>
  <sheetProtection formatCells="0" formatColumns="0" formatRows="0"/>
  <mergeCells count="39">
    <mergeCell ref="A12:B12"/>
    <mergeCell ref="A19:H19"/>
    <mergeCell ref="G20:G21"/>
    <mergeCell ref="H20:H21"/>
    <mergeCell ref="B17:H17"/>
    <mergeCell ref="A1:H1"/>
    <mergeCell ref="A7:B7"/>
    <mergeCell ref="A2:H2"/>
    <mergeCell ref="C7:D7"/>
    <mergeCell ref="C8:D10"/>
    <mergeCell ref="A8:B8"/>
    <mergeCell ref="A9:B10"/>
    <mergeCell ref="F9:H9"/>
    <mergeCell ref="A14:H14"/>
    <mergeCell ref="B15:G15"/>
    <mergeCell ref="A16:H16"/>
    <mergeCell ref="G141:H141"/>
    <mergeCell ref="G142:H142"/>
    <mergeCell ref="C142:D142"/>
    <mergeCell ref="C20:F20"/>
    <mergeCell ref="C143:D143"/>
    <mergeCell ref="A126:H126"/>
    <mergeCell ref="A99:B99"/>
    <mergeCell ref="E142:F142"/>
    <mergeCell ref="E143:F143"/>
    <mergeCell ref="A139:H139"/>
    <mergeCell ref="C140:D140"/>
    <mergeCell ref="E140:F140"/>
    <mergeCell ref="G140:H140"/>
    <mergeCell ref="C141:D141"/>
    <mergeCell ref="E141:F141"/>
    <mergeCell ref="B20:B22"/>
    <mergeCell ref="A20:A22"/>
    <mergeCell ref="G143:H143"/>
    <mergeCell ref="A147:B147"/>
    <mergeCell ref="A148:B148"/>
    <mergeCell ref="F148:G148"/>
    <mergeCell ref="A149:B149"/>
    <mergeCell ref="F150:G150"/>
  </mergeCells>
  <printOptions horizontalCentered="1"/>
  <pageMargins left="3.937007874015748E-2" right="3.937007874015748E-2" top="0.39370078740157483" bottom="0.39370078740157483" header="0.19685039370078741" footer="0.11811023622047245"/>
  <pageSetup paperSize="9" scale="63" firstPageNumber="0" fitToHeight="0" orientation="portrait" r:id="rId1"/>
  <headerFooter differentFirst="1" alignWithMargins="0">
    <oddHeader>&amp;C&amp;P&amp;RПродовження форми № 8г-НКРЕКП-газ-моніторинг (річна)</oddHeader>
  </headerFooter>
  <rowBreaks count="2" manualBreakCount="2">
    <brk id="61" max="7" man="1"/>
    <brk id="125" max="7" man="1"/>
  </rowBreaks>
  <colBreaks count="1" manualBreakCount="1">
    <brk id="8" max="1048575" man="1"/>
  </colBreaks>
  <ignoredErrors>
    <ignoredError sqref="A24 A53 A75 A81 A92 A100 A105 A111 A117 A123 A129 A132:A138 A142:A143" numberStoredAsText="1"/>
    <ignoredError sqref="A26 A30:A33 A37:A52 A55:A59 A63:A74 A80 A86:A89 A91 A97:A98 A113:A11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5"/>
  <sheetViews>
    <sheetView topLeftCell="A16" zoomScaleNormal="100" zoomScaleSheetLayoutView="85" workbookViewId="0">
      <selection activeCell="A33" sqref="A33"/>
    </sheetView>
  </sheetViews>
  <sheetFormatPr defaultColWidth="9.140625" defaultRowHeight="18.75" x14ac:dyDescent="0.3"/>
  <cols>
    <col min="1" max="1" width="37.5703125" style="18" customWidth="1"/>
    <col min="2" max="2" width="11.85546875" style="18" customWidth="1"/>
    <col min="3" max="3" width="14" style="18" customWidth="1"/>
    <col min="4" max="4" width="17.140625" style="18" customWidth="1"/>
    <col min="5" max="5" width="14.5703125" style="18" customWidth="1"/>
    <col min="6" max="6" width="16.42578125" style="18" customWidth="1"/>
    <col min="7" max="16384" width="9.140625" style="18"/>
  </cols>
  <sheetData>
    <row r="1" spans="1:8" s="67" customFormat="1" ht="16.5" customHeight="1" x14ac:dyDescent="0.25">
      <c r="A1" s="64"/>
      <c r="B1" s="64"/>
      <c r="C1" s="64"/>
      <c r="D1" s="66" t="s">
        <v>189</v>
      </c>
      <c r="F1" s="66"/>
      <c r="G1" s="65"/>
    </row>
    <row r="2" spans="1:8" s="67" customFormat="1" ht="33.75" customHeight="1" x14ac:dyDescent="0.25">
      <c r="A2" s="65"/>
      <c r="B2" s="65"/>
      <c r="C2" s="65"/>
      <c r="D2" s="411" t="s">
        <v>694</v>
      </c>
      <c r="E2" s="411"/>
      <c r="F2" s="411"/>
      <c r="G2" s="65"/>
    </row>
    <row r="3" spans="1:8" s="67" customFormat="1" ht="15.75" x14ac:dyDescent="0.25">
      <c r="A3" s="65"/>
      <c r="B3" s="65"/>
      <c r="C3" s="65"/>
      <c r="D3" s="65"/>
      <c r="E3" s="65"/>
      <c r="F3" s="65"/>
      <c r="G3" s="65"/>
    </row>
    <row r="4" spans="1:8" s="67" customFormat="1" ht="15.75" x14ac:dyDescent="0.25">
      <c r="A4" s="413" t="s">
        <v>190</v>
      </c>
      <c r="B4" s="413"/>
      <c r="C4" s="413"/>
      <c r="D4" s="413"/>
      <c r="E4" s="413"/>
      <c r="F4" s="413"/>
      <c r="G4" s="65"/>
    </row>
    <row r="5" spans="1:8" s="67" customFormat="1" ht="15.75" x14ac:dyDescent="0.25">
      <c r="A5" s="236"/>
      <c r="B5" s="276" t="s">
        <v>3</v>
      </c>
      <c r="C5" s="266"/>
      <c r="D5" s="236" t="s">
        <v>681</v>
      </c>
      <c r="E5" s="236"/>
      <c r="F5" s="236"/>
      <c r="G5" s="65"/>
    </row>
    <row r="6" spans="1:8" s="67" customFormat="1" ht="15.75" x14ac:dyDescent="0.25">
      <c r="B6" s="64"/>
      <c r="C6" s="64"/>
      <c r="D6" s="64"/>
      <c r="E6" s="64"/>
      <c r="F6" s="64"/>
      <c r="G6" s="65"/>
    </row>
    <row r="7" spans="1:8" s="67" customFormat="1" ht="15.75" x14ac:dyDescent="0.25">
      <c r="A7" s="68"/>
      <c r="B7" s="68"/>
      <c r="C7" s="68"/>
      <c r="D7" s="68"/>
      <c r="E7" s="68"/>
      <c r="F7" s="68"/>
      <c r="G7" s="65"/>
    </row>
    <row r="8" spans="1:8" s="67" customFormat="1" ht="15.75" x14ac:dyDescent="0.25">
      <c r="A8" s="71"/>
      <c r="B8" s="315"/>
      <c r="C8" s="315"/>
      <c r="D8" s="315"/>
      <c r="E8" s="71"/>
      <c r="F8" s="71"/>
      <c r="G8" s="65"/>
    </row>
    <row r="9" spans="1:8" s="67" customFormat="1" ht="18.75" customHeight="1" x14ac:dyDescent="0.25">
      <c r="A9" s="414" t="s">
        <v>191</v>
      </c>
      <c r="B9" s="414"/>
      <c r="C9" s="414"/>
      <c r="D9" s="414"/>
      <c r="E9" s="414"/>
      <c r="F9" s="414"/>
      <c r="G9" s="69"/>
      <c r="H9" s="69"/>
    </row>
    <row r="10" spans="1:8" s="67" customFormat="1" ht="18.75" customHeight="1" x14ac:dyDescent="0.25">
      <c r="A10" s="68"/>
      <c r="B10" s="68"/>
      <c r="C10" s="68"/>
      <c r="D10" s="68"/>
      <c r="E10" s="68"/>
      <c r="F10" s="68"/>
      <c r="G10" s="69"/>
      <c r="H10" s="69"/>
    </row>
    <row r="11" spans="1:8" s="45" customFormat="1" ht="94.5" x14ac:dyDescent="0.25">
      <c r="A11" s="412" t="s">
        <v>192</v>
      </c>
      <c r="B11" s="309" t="s">
        <v>711</v>
      </c>
      <c r="C11" s="309" t="s">
        <v>712</v>
      </c>
      <c r="D11" s="309" t="s">
        <v>713</v>
      </c>
      <c r="E11" s="309" t="s">
        <v>714</v>
      </c>
      <c r="F11" s="317" t="s">
        <v>715</v>
      </c>
      <c r="G11" s="65"/>
    </row>
    <row r="12" spans="1:8" s="45" customFormat="1" ht="15.75" x14ac:dyDescent="0.25">
      <c r="A12" s="412"/>
      <c r="B12" s="309" t="s">
        <v>1</v>
      </c>
      <c r="C12" s="309" t="s">
        <v>1</v>
      </c>
      <c r="D12" s="309" t="s">
        <v>1</v>
      </c>
      <c r="E12" s="309" t="s">
        <v>1</v>
      </c>
      <c r="F12" s="317" t="s">
        <v>1</v>
      </c>
      <c r="G12" s="65"/>
    </row>
    <row r="13" spans="1:8" s="45" customFormat="1" ht="15.75" x14ac:dyDescent="0.25">
      <c r="A13" s="310" t="s">
        <v>20</v>
      </c>
      <c r="B13" s="309">
        <v>1</v>
      </c>
      <c r="C13" s="309">
        <v>2</v>
      </c>
      <c r="D13" s="309">
        <v>3</v>
      </c>
      <c r="E13" s="309">
        <v>4</v>
      </c>
      <c r="F13" s="317">
        <v>5</v>
      </c>
      <c r="G13" s="65"/>
    </row>
    <row r="14" spans="1:8" s="87" customFormat="1" ht="15.75" x14ac:dyDescent="0.25">
      <c r="A14" s="311"/>
      <c r="B14" s="312"/>
      <c r="C14" s="312"/>
      <c r="D14" s="312">
        <f>B14-C14</f>
        <v>0</v>
      </c>
      <c r="E14" s="312"/>
      <c r="F14" s="318">
        <f>D14-E14</f>
        <v>0</v>
      </c>
      <c r="G14" s="319"/>
    </row>
    <row r="15" spans="1:8" s="87" customFormat="1" ht="15.75" x14ac:dyDescent="0.25">
      <c r="A15" s="311"/>
      <c r="B15" s="312"/>
      <c r="C15" s="312"/>
      <c r="D15" s="312">
        <f t="shared" ref="D15:D23" si="0">B15-C15</f>
        <v>0</v>
      </c>
      <c r="E15" s="312"/>
      <c r="F15" s="318">
        <f t="shared" ref="F15:F24" si="1">D15-E15</f>
        <v>0</v>
      </c>
      <c r="G15" s="319"/>
    </row>
    <row r="16" spans="1:8" s="87" customFormat="1" ht="15.75" x14ac:dyDescent="0.25">
      <c r="A16" s="311"/>
      <c r="B16" s="312"/>
      <c r="C16" s="312"/>
      <c r="D16" s="312">
        <f t="shared" si="0"/>
        <v>0</v>
      </c>
      <c r="E16" s="312"/>
      <c r="F16" s="318">
        <f t="shared" si="1"/>
        <v>0</v>
      </c>
      <c r="G16" s="319"/>
    </row>
    <row r="17" spans="1:14" s="87" customFormat="1" ht="15.75" x14ac:dyDescent="0.25">
      <c r="A17" s="311"/>
      <c r="B17" s="312"/>
      <c r="C17" s="312"/>
      <c r="D17" s="312">
        <f t="shared" si="0"/>
        <v>0</v>
      </c>
      <c r="E17" s="312"/>
      <c r="F17" s="318">
        <f t="shared" si="1"/>
        <v>0</v>
      </c>
      <c r="G17" s="319"/>
    </row>
    <row r="18" spans="1:14" s="87" customFormat="1" ht="15.75" x14ac:dyDescent="0.25">
      <c r="A18" s="311"/>
      <c r="B18" s="312"/>
      <c r="C18" s="312"/>
      <c r="D18" s="312">
        <f t="shared" si="0"/>
        <v>0</v>
      </c>
      <c r="E18" s="312"/>
      <c r="F18" s="318">
        <f t="shared" si="1"/>
        <v>0</v>
      </c>
      <c r="G18" s="319"/>
    </row>
    <row r="19" spans="1:14" s="87" customFormat="1" ht="15.75" x14ac:dyDescent="0.25">
      <c r="A19" s="311"/>
      <c r="B19" s="312"/>
      <c r="C19" s="312"/>
      <c r="D19" s="312">
        <f t="shared" si="0"/>
        <v>0</v>
      </c>
      <c r="E19" s="312"/>
      <c r="F19" s="318">
        <f t="shared" si="1"/>
        <v>0</v>
      </c>
      <c r="G19" s="319"/>
    </row>
    <row r="20" spans="1:14" s="87" customFormat="1" ht="15.75" x14ac:dyDescent="0.25">
      <c r="A20" s="311"/>
      <c r="B20" s="312"/>
      <c r="C20" s="312"/>
      <c r="D20" s="312">
        <f t="shared" si="0"/>
        <v>0</v>
      </c>
      <c r="E20" s="312"/>
      <c r="F20" s="318">
        <f t="shared" si="1"/>
        <v>0</v>
      </c>
      <c r="G20" s="319"/>
    </row>
    <row r="21" spans="1:14" s="87" customFormat="1" ht="15.75" x14ac:dyDescent="0.25">
      <c r="A21" s="311"/>
      <c r="B21" s="312"/>
      <c r="C21" s="312"/>
      <c r="D21" s="312">
        <f t="shared" si="0"/>
        <v>0</v>
      </c>
      <c r="E21" s="312"/>
      <c r="F21" s="318">
        <f t="shared" si="1"/>
        <v>0</v>
      </c>
      <c r="G21" s="319"/>
    </row>
    <row r="22" spans="1:14" s="87" customFormat="1" ht="15.75" x14ac:dyDescent="0.25">
      <c r="A22" s="311"/>
      <c r="B22" s="312"/>
      <c r="C22" s="312"/>
      <c r="D22" s="312">
        <f t="shared" si="0"/>
        <v>0</v>
      </c>
      <c r="E22" s="312"/>
      <c r="F22" s="318">
        <f t="shared" si="1"/>
        <v>0</v>
      </c>
      <c r="G22" s="319"/>
    </row>
    <row r="23" spans="1:14" s="87" customFormat="1" ht="15.75" x14ac:dyDescent="0.25">
      <c r="A23" s="311"/>
      <c r="B23" s="312"/>
      <c r="C23" s="312"/>
      <c r="D23" s="312">
        <f t="shared" si="0"/>
        <v>0</v>
      </c>
      <c r="E23" s="312"/>
      <c r="F23" s="318">
        <f t="shared" si="1"/>
        <v>0</v>
      </c>
      <c r="G23" s="319"/>
    </row>
    <row r="24" spans="1:14" s="87" customFormat="1" ht="15.75" x14ac:dyDescent="0.25">
      <c r="A24" s="311"/>
      <c r="B24" s="312"/>
      <c r="C24" s="312"/>
      <c r="D24" s="312">
        <f>B24-C24</f>
        <v>0</v>
      </c>
      <c r="E24" s="312"/>
      <c r="F24" s="318">
        <f t="shared" si="1"/>
        <v>0</v>
      </c>
      <c r="G24" s="319"/>
    </row>
    <row r="25" spans="1:14" s="67" customFormat="1" ht="15.75" x14ac:dyDescent="0.25">
      <c r="A25" s="45"/>
      <c r="B25" s="45"/>
      <c r="C25" s="45"/>
      <c r="D25" s="45"/>
      <c r="E25" s="45"/>
      <c r="F25" s="45"/>
      <c r="G25" s="65"/>
    </row>
    <row r="26" spans="1:14" s="67" customFormat="1" ht="21.75" customHeight="1" x14ac:dyDescent="0.25">
      <c r="A26" s="52" t="s">
        <v>188</v>
      </c>
      <c r="B26" s="52"/>
      <c r="C26" s="52"/>
      <c r="D26" s="52"/>
      <c r="E26" s="52"/>
      <c r="F26" s="52"/>
      <c r="G26" s="65"/>
    </row>
    <row r="27" spans="1:14" s="67" customFormat="1" ht="15.75" x14ac:dyDescent="0.25">
      <c r="A27" s="61"/>
      <c r="B27" s="61"/>
      <c r="C27" s="61"/>
      <c r="D27" s="61"/>
      <c r="E27" s="61"/>
      <c r="F27" s="61"/>
      <c r="G27" s="65"/>
    </row>
    <row r="28" spans="1:14" s="72" customFormat="1" ht="15.75" x14ac:dyDescent="0.25">
      <c r="A28" s="70"/>
      <c r="B28" s="70"/>
      <c r="C28" s="70"/>
      <c r="D28" s="70"/>
      <c r="E28" s="70"/>
      <c r="F28" s="70"/>
      <c r="G28" s="34"/>
    </row>
    <row r="29" spans="1:14" s="72" customFormat="1" ht="15.75" x14ac:dyDescent="0.25">
      <c r="A29" s="350" t="s">
        <v>328</v>
      </c>
      <c r="B29" s="350"/>
      <c r="C29" s="340"/>
      <c r="D29" s="341"/>
      <c r="E29" s="341"/>
      <c r="F29" s="70"/>
      <c r="G29" s="34"/>
    </row>
    <row r="30" spans="1:14" s="72" customFormat="1" ht="15.75" x14ac:dyDescent="0.25">
      <c r="A30" s="350"/>
      <c r="B30" s="350"/>
      <c r="C30" s="342"/>
      <c r="D30" s="410" t="s">
        <v>710</v>
      </c>
      <c r="E30" s="410"/>
      <c r="F30" s="70"/>
      <c r="G30" s="320"/>
      <c r="H30" s="208"/>
      <c r="I30" s="73"/>
      <c r="J30" s="73"/>
      <c r="K30" s="73"/>
      <c r="L30" s="73"/>
      <c r="M30" s="73"/>
      <c r="N30" s="73"/>
    </row>
    <row r="31" spans="1:14" s="72" customFormat="1" ht="18" customHeight="1" x14ac:dyDescent="0.25">
      <c r="A31" s="352" t="s">
        <v>99</v>
      </c>
      <c r="B31" s="352"/>
      <c r="C31" s="344"/>
      <c r="D31" s="341"/>
      <c r="E31" s="341"/>
      <c r="F31" s="70"/>
      <c r="G31" s="321"/>
      <c r="H31" s="209"/>
      <c r="I31" s="75"/>
      <c r="J31" s="75"/>
      <c r="K31" s="75"/>
      <c r="L31" s="75"/>
      <c r="M31" s="75"/>
      <c r="N31" s="75"/>
    </row>
    <row r="32" spans="1:14" s="72" customFormat="1" ht="15.75" x14ac:dyDescent="0.25">
      <c r="A32" s="345"/>
      <c r="B32" s="342"/>
      <c r="C32" s="346"/>
      <c r="D32" s="410" t="s">
        <v>710</v>
      </c>
      <c r="E32" s="410"/>
      <c r="F32" s="70"/>
      <c r="G32" s="34"/>
    </row>
    <row r="33" spans="1:14" s="72" customFormat="1" ht="18" customHeight="1" x14ac:dyDescent="0.25">
      <c r="A33" s="344" t="s">
        <v>724</v>
      </c>
      <c r="B33" s="344"/>
      <c r="C33" s="344"/>
      <c r="D33" s="344"/>
      <c r="E33" s="344"/>
      <c r="F33" s="70"/>
      <c r="G33" s="34"/>
      <c r="I33" s="73"/>
      <c r="J33" s="73"/>
      <c r="K33" s="73"/>
      <c r="L33" s="73"/>
      <c r="M33" s="73"/>
      <c r="N33" s="73"/>
    </row>
    <row r="34" spans="1:14" s="72" customFormat="1" ht="15.75" x14ac:dyDescent="0.25">
      <c r="A34" s="70"/>
      <c r="B34" s="70"/>
      <c r="C34" s="70"/>
      <c r="D34" s="70"/>
      <c r="E34" s="70"/>
      <c r="F34" s="70"/>
      <c r="G34" s="34"/>
      <c r="I34" s="75"/>
      <c r="J34" s="75"/>
      <c r="K34" s="75"/>
      <c r="L34" s="75"/>
      <c r="M34" s="75"/>
      <c r="N34" s="75"/>
    </row>
    <row r="35" spans="1:14" s="72" customFormat="1" ht="18.399999999999999" customHeight="1" x14ac:dyDescent="0.25">
      <c r="A35" s="235"/>
      <c r="B35" s="235"/>
      <c r="C35" s="235"/>
      <c r="D35" s="235"/>
      <c r="E35" s="235"/>
      <c r="F35" s="235"/>
      <c r="G35" s="34"/>
    </row>
    <row r="36" spans="1:14" x14ac:dyDescent="0.3">
      <c r="G36" s="322"/>
    </row>
    <row r="37" spans="1:14" x14ac:dyDescent="0.3">
      <c r="A37" s="17"/>
      <c r="B37" s="19"/>
      <c r="C37" s="19"/>
      <c r="D37" s="19"/>
      <c r="E37" s="19"/>
      <c r="F37" s="19"/>
      <c r="G37" s="322"/>
    </row>
    <row r="38" spans="1:14" x14ac:dyDescent="0.3">
      <c r="A38" s="234"/>
      <c r="B38" s="234"/>
      <c r="C38" s="234"/>
      <c r="D38" s="234"/>
      <c r="E38" s="234"/>
      <c r="F38" s="234"/>
      <c r="G38" s="322"/>
    </row>
    <row r="39" spans="1:14" x14ac:dyDescent="0.3">
      <c r="G39" s="322"/>
    </row>
    <row r="40" spans="1:14" x14ac:dyDescent="0.3">
      <c r="E40" s="158"/>
      <c r="G40" s="322"/>
    </row>
    <row r="41" spans="1:14" x14ac:dyDescent="0.3">
      <c r="G41" s="322"/>
    </row>
    <row r="42" spans="1:14" x14ac:dyDescent="0.3">
      <c r="G42" s="322"/>
    </row>
    <row r="43" spans="1:14" x14ac:dyDescent="0.3">
      <c r="G43" s="322"/>
    </row>
    <row r="44" spans="1:14" x14ac:dyDescent="0.3">
      <c r="G44" s="322"/>
    </row>
    <row r="45" spans="1:14" x14ac:dyDescent="0.3">
      <c r="G45" s="322"/>
    </row>
    <row r="46" spans="1:14" x14ac:dyDescent="0.3">
      <c r="G46" s="322"/>
    </row>
    <row r="47" spans="1:14" x14ac:dyDescent="0.3">
      <c r="G47" s="322"/>
    </row>
    <row r="48" spans="1:14" x14ac:dyDescent="0.3">
      <c r="G48" s="322"/>
    </row>
    <row r="49" spans="7:7" x14ac:dyDescent="0.3">
      <c r="G49" s="322"/>
    </row>
    <row r="50" spans="7:7" x14ac:dyDescent="0.3">
      <c r="G50" s="322"/>
    </row>
    <row r="51" spans="7:7" x14ac:dyDescent="0.3">
      <c r="G51" s="322"/>
    </row>
    <row r="52" spans="7:7" x14ac:dyDescent="0.3">
      <c r="G52" s="322"/>
    </row>
    <row r="53" spans="7:7" x14ac:dyDescent="0.3">
      <c r="G53" s="322"/>
    </row>
    <row r="54" spans="7:7" x14ac:dyDescent="0.3">
      <c r="G54" s="322"/>
    </row>
    <row r="55" spans="7:7" x14ac:dyDescent="0.3">
      <c r="G55" s="322"/>
    </row>
    <row r="56" spans="7:7" x14ac:dyDescent="0.3">
      <c r="G56" s="322"/>
    </row>
    <row r="57" spans="7:7" x14ac:dyDescent="0.3">
      <c r="G57" s="322"/>
    </row>
    <row r="58" spans="7:7" x14ac:dyDescent="0.3">
      <c r="G58" s="322"/>
    </row>
    <row r="59" spans="7:7" x14ac:dyDescent="0.3">
      <c r="G59" s="322"/>
    </row>
    <row r="60" spans="7:7" x14ac:dyDescent="0.3">
      <c r="G60" s="322"/>
    </row>
    <row r="61" spans="7:7" x14ac:dyDescent="0.3">
      <c r="G61" s="322"/>
    </row>
    <row r="62" spans="7:7" x14ac:dyDescent="0.3">
      <c r="G62" s="322"/>
    </row>
    <row r="63" spans="7:7" x14ac:dyDescent="0.3">
      <c r="G63" s="322"/>
    </row>
    <row r="64" spans="7:7" x14ac:dyDescent="0.3">
      <c r="G64" s="322"/>
    </row>
    <row r="65" spans="7:7" x14ac:dyDescent="0.3">
      <c r="G65" s="322"/>
    </row>
    <row r="66" spans="7:7" x14ac:dyDescent="0.3">
      <c r="G66" s="322"/>
    </row>
    <row r="67" spans="7:7" x14ac:dyDescent="0.3">
      <c r="G67" s="322"/>
    </row>
    <row r="68" spans="7:7" x14ac:dyDescent="0.3">
      <c r="G68" s="322"/>
    </row>
    <row r="69" spans="7:7" x14ac:dyDescent="0.3">
      <c r="G69" s="322"/>
    </row>
    <row r="70" spans="7:7" x14ac:dyDescent="0.3">
      <c r="G70" s="322"/>
    </row>
    <row r="71" spans="7:7" x14ac:dyDescent="0.3">
      <c r="G71" s="322"/>
    </row>
    <row r="72" spans="7:7" x14ac:dyDescent="0.3">
      <c r="G72" s="322"/>
    </row>
    <row r="73" spans="7:7" x14ac:dyDescent="0.3">
      <c r="G73" s="322"/>
    </row>
    <row r="74" spans="7:7" x14ac:dyDescent="0.3">
      <c r="G74" s="322"/>
    </row>
    <row r="75" spans="7:7" x14ac:dyDescent="0.3">
      <c r="G75" s="322"/>
    </row>
    <row r="76" spans="7:7" x14ac:dyDescent="0.3">
      <c r="G76" s="322"/>
    </row>
    <row r="77" spans="7:7" x14ac:dyDescent="0.3">
      <c r="G77" s="322"/>
    </row>
    <row r="78" spans="7:7" x14ac:dyDescent="0.3">
      <c r="G78" s="322"/>
    </row>
    <row r="79" spans="7:7" x14ac:dyDescent="0.3">
      <c r="G79" s="322"/>
    </row>
    <row r="80" spans="7:7" x14ac:dyDescent="0.3">
      <c r="G80" s="322"/>
    </row>
    <row r="81" spans="7:7" x14ac:dyDescent="0.3">
      <c r="G81" s="322"/>
    </row>
    <row r="82" spans="7:7" x14ac:dyDescent="0.3">
      <c r="G82" s="322"/>
    </row>
    <row r="83" spans="7:7" x14ac:dyDescent="0.3">
      <c r="G83" s="322"/>
    </row>
    <row r="84" spans="7:7" x14ac:dyDescent="0.3">
      <c r="G84" s="322"/>
    </row>
    <row r="85" spans="7:7" x14ac:dyDescent="0.3">
      <c r="G85" s="322"/>
    </row>
    <row r="86" spans="7:7" x14ac:dyDescent="0.3">
      <c r="G86" s="322"/>
    </row>
    <row r="87" spans="7:7" x14ac:dyDescent="0.3">
      <c r="G87" s="322"/>
    </row>
    <row r="88" spans="7:7" x14ac:dyDescent="0.3">
      <c r="G88" s="322"/>
    </row>
    <row r="89" spans="7:7" x14ac:dyDescent="0.3">
      <c r="G89" s="322"/>
    </row>
    <row r="90" spans="7:7" x14ac:dyDescent="0.3">
      <c r="G90" s="322"/>
    </row>
    <row r="91" spans="7:7" x14ac:dyDescent="0.3">
      <c r="G91" s="322"/>
    </row>
    <row r="92" spans="7:7" x14ac:dyDescent="0.3">
      <c r="G92" s="322"/>
    </row>
    <row r="93" spans="7:7" x14ac:dyDescent="0.3">
      <c r="G93" s="322"/>
    </row>
    <row r="94" spans="7:7" x14ac:dyDescent="0.3">
      <c r="G94" s="322"/>
    </row>
    <row r="95" spans="7:7" x14ac:dyDescent="0.3">
      <c r="G95" s="322"/>
    </row>
    <row r="96" spans="7:7" x14ac:dyDescent="0.3">
      <c r="G96" s="322"/>
    </row>
    <row r="97" spans="7:7" x14ac:dyDescent="0.3">
      <c r="G97" s="322"/>
    </row>
    <row r="98" spans="7:7" x14ac:dyDescent="0.3">
      <c r="G98" s="322"/>
    </row>
    <row r="99" spans="7:7" x14ac:dyDescent="0.3">
      <c r="G99" s="322"/>
    </row>
    <row r="100" spans="7:7" x14ac:dyDescent="0.3">
      <c r="G100" s="322"/>
    </row>
    <row r="101" spans="7:7" x14ac:dyDescent="0.3">
      <c r="G101" s="322"/>
    </row>
    <row r="102" spans="7:7" x14ac:dyDescent="0.3">
      <c r="G102" s="322"/>
    </row>
    <row r="103" spans="7:7" x14ac:dyDescent="0.3">
      <c r="G103" s="322"/>
    </row>
    <row r="104" spans="7:7" x14ac:dyDescent="0.3">
      <c r="G104" s="322"/>
    </row>
    <row r="105" spans="7:7" x14ac:dyDescent="0.3">
      <c r="G105" s="322"/>
    </row>
    <row r="106" spans="7:7" x14ac:dyDescent="0.3">
      <c r="G106" s="322"/>
    </row>
    <row r="107" spans="7:7" x14ac:dyDescent="0.3">
      <c r="G107" s="322"/>
    </row>
    <row r="108" spans="7:7" x14ac:dyDescent="0.3">
      <c r="G108" s="322"/>
    </row>
    <row r="109" spans="7:7" x14ac:dyDescent="0.3">
      <c r="G109" s="322"/>
    </row>
    <row r="110" spans="7:7" x14ac:dyDescent="0.3">
      <c r="G110" s="322"/>
    </row>
    <row r="111" spans="7:7" x14ac:dyDescent="0.3">
      <c r="G111" s="322"/>
    </row>
    <row r="112" spans="7:7" x14ac:dyDescent="0.3">
      <c r="G112" s="322"/>
    </row>
    <row r="113" spans="7:7" x14ac:dyDescent="0.3">
      <c r="G113" s="322"/>
    </row>
    <row r="114" spans="7:7" x14ac:dyDescent="0.3">
      <c r="G114" s="322"/>
    </row>
    <row r="115" spans="7:7" x14ac:dyDescent="0.3">
      <c r="G115" s="322"/>
    </row>
    <row r="116" spans="7:7" x14ac:dyDescent="0.3">
      <c r="G116" s="322"/>
    </row>
    <row r="117" spans="7:7" x14ac:dyDescent="0.3">
      <c r="G117" s="322"/>
    </row>
    <row r="118" spans="7:7" x14ac:dyDescent="0.3">
      <c r="G118" s="322"/>
    </row>
    <row r="119" spans="7:7" x14ac:dyDescent="0.3">
      <c r="G119" s="322"/>
    </row>
    <row r="120" spans="7:7" x14ac:dyDescent="0.3">
      <c r="G120" s="322"/>
    </row>
    <row r="121" spans="7:7" x14ac:dyDescent="0.3">
      <c r="G121" s="322"/>
    </row>
    <row r="122" spans="7:7" x14ac:dyDescent="0.3">
      <c r="G122" s="322"/>
    </row>
    <row r="123" spans="7:7" x14ac:dyDescent="0.3">
      <c r="G123" s="322"/>
    </row>
    <row r="124" spans="7:7" x14ac:dyDescent="0.3">
      <c r="G124" s="322"/>
    </row>
    <row r="125" spans="7:7" x14ac:dyDescent="0.3">
      <c r="G125" s="322"/>
    </row>
    <row r="126" spans="7:7" x14ac:dyDescent="0.3">
      <c r="G126" s="322"/>
    </row>
    <row r="127" spans="7:7" x14ac:dyDescent="0.3">
      <c r="G127" s="322"/>
    </row>
    <row r="128" spans="7:7" x14ac:dyDescent="0.3">
      <c r="G128" s="322"/>
    </row>
    <row r="129" spans="7:7" x14ac:dyDescent="0.3">
      <c r="G129" s="322"/>
    </row>
    <row r="130" spans="7:7" x14ac:dyDescent="0.3">
      <c r="G130" s="322"/>
    </row>
    <row r="131" spans="7:7" x14ac:dyDescent="0.3">
      <c r="G131" s="322"/>
    </row>
    <row r="132" spans="7:7" x14ac:dyDescent="0.3">
      <c r="G132" s="322"/>
    </row>
    <row r="133" spans="7:7" x14ac:dyDescent="0.3">
      <c r="G133" s="322"/>
    </row>
    <row r="134" spans="7:7" x14ac:dyDescent="0.3">
      <c r="G134" s="322"/>
    </row>
    <row r="135" spans="7:7" x14ac:dyDescent="0.3">
      <c r="G135" s="322"/>
    </row>
    <row r="136" spans="7:7" x14ac:dyDescent="0.3">
      <c r="G136" s="322"/>
    </row>
    <row r="137" spans="7:7" x14ac:dyDescent="0.3">
      <c r="G137" s="322"/>
    </row>
    <row r="138" spans="7:7" x14ac:dyDescent="0.3">
      <c r="G138" s="322"/>
    </row>
    <row r="139" spans="7:7" x14ac:dyDescent="0.3">
      <c r="G139" s="322"/>
    </row>
    <row r="140" spans="7:7" x14ac:dyDescent="0.3">
      <c r="G140" s="322"/>
    </row>
    <row r="141" spans="7:7" x14ac:dyDescent="0.3">
      <c r="G141" s="322"/>
    </row>
    <row r="142" spans="7:7" x14ac:dyDescent="0.3">
      <c r="G142" s="322"/>
    </row>
    <row r="143" spans="7:7" x14ac:dyDescent="0.3">
      <c r="G143" s="322"/>
    </row>
    <row r="144" spans="7:7" x14ac:dyDescent="0.3">
      <c r="G144" s="322"/>
    </row>
    <row r="145" spans="7:7" x14ac:dyDescent="0.3">
      <c r="G145" s="322"/>
    </row>
    <row r="146" spans="7:7" x14ac:dyDescent="0.3">
      <c r="G146" s="322"/>
    </row>
    <row r="147" spans="7:7" x14ac:dyDescent="0.3">
      <c r="G147" s="322"/>
    </row>
    <row r="148" spans="7:7" x14ac:dyDescent="0.3">
      <c r="G148" s="322"/>
    </row>
    <row r="149" spans="7:7" x14ac:dyDescent="0.3">
      <c r="G149" s="322"/>
    </row>
    <row r="150" spans="7:7" x14ac:dyDescent="0.3">
      <c r="G150" s="322"/>
    </row>
    <row r="151" spans="7:7" x14ac:dyDescent="0.3">
      <c r="G151" s="322"/>
    </row>
    <row r="152" spans="7:7" x14ac:dyDescent="0.3">
      <c r="G152" s="322"/>
    </row>
    <row r="153" spans="7:7" x14ac:dyDescent="0.3">
      <c r="G153" s="322"/>
    </row>
    <row r="154" spans="7:7" x14ac:dyDescent="0.3">
      <c r="G154" s="322"/>
    </row>
    <row r="155" spans="7:7" x14ac:dyDescent="0.3">
      <c r="G155" s="322"/>
    </row>
    <row r="156" spans="7:7" x14ac:dyDescent="0.3">
      <c r="G156" s="322"/>
    </row>
    <row r="157" spans="7:7" x14ac:dyDescent="0.3">
      <c r="G157" s="322"/>
    </row>
    <row r="158" spans="7:7" x14ac:dyDescent="0.3">
      <c r="G158" s="322"/>
    </row>
    <row r="159" spans="7:7" x14ac:dyDescent="0.3">
      <c r="G159" s="322"/>
    </row>
    <row r="160" spans="7:7" x14ac:dyDescent="0.3">
      <c r="G160" s="322"/>
    </row>
    <row r="161" spans="7:7" x14ac:dyDescent="0.3">
      <c r="G161" s="322"/>
    </row>
    <row r="162" spans="7:7" x14ac:dyDescent="0.3">
      <c r="G162" s="322"/>
    </row>
    <row r="163" spans="7:7" x14ac:dyDescent="0.3">
      <c r="G163" s="322"/>
    </row>
    <row r="164" spans="7:7" x14ac:dyDescent="0.3">
      <c r="G164" s="322"/>
    </row>
    <row r="165" spans="7:7" x14ac:dyDescent="0.3">
      <c r="G165" s="322"/>
    </row>
    <row r="166" spans="7:7" x14ac:dyDescent="0.3">
      <c r="G166" s="322"/>
    </row>
    <row r="167" spans="7:7" x14ac:dyDescent="0.3">
      <c r="G167" s="322"/>
    </row>
    <row r="168" spans="7:7" x14ac:dyDescent="0.3">
      <c r="G168" s="322"/>
    </row>
    <row r="169" spans="7:7" x14ac:dyDescent="0.3">
      <c r="G169" s="322"/>
    </row>
    <row r="170" spans="7:7" x14ac:dyDescent="0.3">
      <c r="G170" s="322"/>
    </row>
    <row r="171" spans="7:7" x14ac:dyDescent="0.3">
      <c r="G171" s="322"/>
    </row>
    <row r="172" spans="7:7" x14ac:dyDescent="0.3">
      <c r="G172" s="322"/>
    </row>
    <row r="173" spans="7:7" x14ac:dyDescent="0.3">
      <c r="G173" s="322"/>
    </row>
    <row r="174" spans="7:7" x14ac:dyDescent="0.3">
      <c r="G174" s="322"/>
    </row>
    <row r="175" spans="7:7" x14ac:dyDescent="0.3">
      <c r="G175" s="322"/>
    </row>
    <row r="176" spans="7:7" x14ac:dyDescent="0.3">
      <c r="G176" s="322"/>
    </row>
    <row r="177" spans="7:7" x14ac:dyDescent="0.3">
      <c r="G177" s="322"/>
    </row>
    <row r="178" spans="7:7" x14ac:dyDescent="0.3">
      <c r="G178" s="322"/>
    </row>
    <row r="179" spans="7:7" x14ac:dyDescent="0.3">
      <c r="G179" s="322"/>
    </row>
    <row r="180" spans="7:7" x14ac:dyDescent="0.3">
      <c r="G180" s="322"/>
    </row>
    <row r="181" spans="7:7" x14ac:dyDescent="0.3">
      <c r="G181" s="322"/>
    </row>
    <row r="182" spans="7:7" x14ac:dyDescent="0.3">
      <c r="G182" s="322"/>
    </row>
    <row r="183" spans="7:7" x14ac:dyDescent="0.3">
      <c r="G183" s="322"/>
    </row>
    <row r="184" spans="7:7" x14ac:dyDescent="0.3">
      <c r="G184" s="322"/>
    </row>
    <row r="185" spans="7:7" x14ac:dyDescent="0.3">
      <c r="G185" s="322"/>
    </row>
    <row r="186" spans="7:7" x14ac:dyDescent="0.3">
      <c r="G186" s="322"/>
    </row>
    <row r="187" spans="7:7" x14ac:dyDescent="0.3">
      <c r="G187" s="322"/>
    </row>
    <row r="188" spans="7:7" x14ac:dyDescent="0.3">
      <c r="G188" s="322"/>
    </row>
    <row r="189" spans="7:7" x14ac:dyDescent="0.3">
      <c r="G189" s="322"/>
    </row>
    <row r="190" spans="7:7" x14ac:dyDescent="0.3">
      <c r="G190" s="322"/>
    </row>
    <row r="191" spans="7:7" x14ac:dyDescent="0.3">
      <c r="G191" s="322"/>
    </row>
    <row r="192" spans="7:7" x14ac:dyDescent="0.3">
      <c r="G192" s="322"/>
    </row>
    <row r="193" spans="7:7" x14ac:dyDescent="0.3">
      <c r="G193" s="322"/>
    </row>
    <row r="194" spans="7:7" x14ac:dyDescent="0.3">
      <c r="G194" s="322"/>
    </row>
    <row r="195" spans="7:7" x14ac:dyDescent="0.3">
      <c r="G195" s="322"/>
    </row>
    <row r="196" spans="7:7" x14ac:dyDescent="0.3">
      <c r="G196" s="322"/>
    </row>
    <row r="197" spans="7:7" x14ac:dyDescent="0.3">
      <c r="G197" s="322"/>
    </row>
    <row r="198" spans="7:7" x14ac:dyDescent="0.3">
      <c r="G198" s="322"/>
    </row>
    <row r="199" spans="7:7" x14ac:dyDescent="0.3">
      <c r="G199" s="322"/>
    </row>
    <row r="200" spans="7:7" x14ac:dyDescent="0.3">
      <c r="G200" s="322"/>
    </row>
    <row r="201" spans="7:7" x14ac:dyDescent="0.3">
      <c r="G201" s="322"/>
    </row>
    <row r="202" spans="7:7" x14ac:dyDescent="0.3">
      <c r="G202" s="322"/>
    </row>
    <row r="203" spans="7:7" x14ac:dyDescent="0.3">
      <c r="G203" s="322"/>
    </row>
    <row r="204" spans="7:7" x14ac:dyDescent="0.3">
      <c r="G204" s="322"/>
    </row>
    <row r="205" spans="7:7" x14ac:dyDescent="0.3">
      <c r="G205" s="322"/>
    </row>
    <row r="206" spans="7:7" x14ac:dyDescent="0.3">
      <c r="G206" s="322"/>
    </row>
    <row r="207" spans="7:7" x14ac:dyDescent="0.3">
      <c r="G207" s="322"/>
    </row>
    <row r="208" spans="7:7" x14ac:dyDescent="0.3">
      <c r="G208" s="322"/>
    </row>
    <row r="209" spans="7:7" x14ac:dyDescent="0.3">
      <c r="G209" s="322"/>
    </row>
    <row r="210" spans="7:7" x14ac:dyDescent="0.3">
      <c r="G210" s="322"/>
    </row>
    <row r="211" spans="7:7" x14ac:dyDescent="0.3">
      <c r="G211" s="322"/>
    </row>
    <row r="212" spans="7:7" x14ac:dyDescent="0.3">
      <c r="G212" s="322"/>
    </row>
    <row r="213" spans="7:7" x14ac:dyDescent="0.3">
      <c r="G213" s="322"/>
    </row>
    <row r="214" spans="7:7" x14ac:dyDescent="0.3">
      <c r="G214" s="322"/>
    </row>
    <row r="215" spans="7:7" x14ac:dyDescent="0.3">
      <c r="G215" s="322"/>
    </row>
    <row r="216" spans="7:7" x14ac:dyDescent="0.3">
      <c r="G216" s="322"/>
    </row>
    <row r="217" spans="7:7" x14ac:dyDescent="0.3">
      <c r="G217" s="322"/>
    </row>
    <row r="218" spans="7:7" x14ac:dyDescent="0.3">
      <c r="G218" s="322"/>
    </row>
    <row r="219" spans="7:7" x14ac:dyDescent="0.3">
      <c r="G219" s="322"/>
    </row>
    <row r="220" spans="7:7" x14ac:dyDescent="0.3">
      <c r="G220" s="322"/>
    </row>
    <row r="221" spans="7:7" x14ac:dyDescent="0.3">
      <c r="G221" s="322"/>
    </row>
    <row r="222" spans="7:7" x14ac:dyDescent="0.3">
      <c r="G222" s="322"/>
    </row>
    <row r="223" spans="7:7" x14ac:dyDescent="0.3">
      <c r="G223" s="322"/>
    </row>
    <row r="224" spans="7:7" x14ac:dyDescent="0.3">
      <c r="G224" s="322"/>
    </row>
    <row r="225" spans="7:7" x14ac:dyDescent="0.3">
      <c r="G225" s="322"/>
    </row>
    <row r="226" spans="7:7" x14ac:dyDescent="0.3">
      <c r="G226" s="322"/>
    </row>
    <row r="227" spans="7:7" x14ac:dyDescent="0.3">
      <c r="G227" s="322"/>
    </row>
    <row r="228" spans="7:7" x14ac:dyDescent="0.3">
      <c r="G228" s="322"/>
    </row>
    <row r="229" spans="7:7" x14ac:dyDescent="0.3">
      <c r="G229" s="322"/>
    </row>
    <row r="230" spans="7:7" x14ac:dyDescent="0.3">
      <c r="G230" s="322"/>
    </row>
    <row r="231" spans="7:7" x14ac:dyDescent="0.3">
      <c r="G231" s="322"/>
    </row>
    <row r="232" spans="7:7" x14ac:dyDescent="0.3">
      <c r="G232" s="322"/>
    </row>
    <row r="233" spans="7:7" x14ac:dyDescent="0.3">
      <c r="G233" s="322"/>
    </row>
    <row r="234" spans="7:7" x14ac:dyDescent="0.3">
      <c r="G234" s="322"/>
    </row>
    <row r="235" spans="7:7" x14ac:dyDescent="0.3">
      <c r="G235" s="322"/>
    </row>
    <row r="236" spans="7:7" x14ac:dyDescent="0.3">
      <c r="G236" s="322"/>
    </row>
    <row r="237" spans="7:7" x14ac:dyDescent="0.3">
      <c r="G237" s="322"/>
    </row>
    <row r="238" spans="7:7" x14ac:dyDescent="0.3">
      <c r="G238" s="322"/>
    </row>
    <row r="239" spans="7:7" x14ac:dyDescent="0.3">
      <c r="G239" s="322"/>
    </row>
    <row r="240" spans="7:7" x14ac:dyDescent="0.3">
      <c r="G240" s="322"/>
    </row>
    <row r="241" spans="7:7" x14ac:dyDescent="0.3">
      <c r="G241" s="322"/>
    </row>
    <row r="242" spans="7:7" x14ac:dyDescent="0.3">
      <c r="G242" s="322"/>
    </row>
    <row r="243" spans="7:7" x14ac:dyDescent="0.3">
      <c r="G243" s="322"/>
    </row>
    <row r="244" spans="7:7" x14ac:dyDescent="0.3">
      <c r="G244" s="322"/>
    </row>
    <row r="245" spans="7:7" x14ac:dyDescent="0.3">
      <c r="G245" s="322"/>
    </row>
    <row r="246" spans="7:7" x14ac:dyDescent="0.3">
      <c r="G246" s="322"/>
    </row>
    <row r="247" spans="7:7" x14ac:dyDescent="0.3">
      <c r="G247" s="322"/>
    </row>
    <row r="248" spans="7:7" x14ac:dyDescent="0.3">
      <c r="G248" s="322"/>
    </row>
    <row r="249" spans="7:7" x14ac:dyDescent="0.3">
      <c r="G249" s="322"/>
    </row>
    <row r="250" spans="7:7" x14ac:dyDescent="0.3">
      <c r="G250" s="322"/>
    </row>
    <row r="251" spans="7:7" x14ac:dyDescent="0.3">
      <c r="G251" s="322"/>
    </row>
    <row r="252" spans="7:7" x14ac:dyDescent="0.3">
      <c r="G252" s="322"/>
    </row>
    <row r="253" spans="7:7" x14ac:dyDescent="0.3">
      <c r="G253" s="322"/>
    </row>
    <row r="254" spans="7:7" x14ac:dyDescent="0.3">
      <c r="G254" s="322"/>
    </row>
    <row r="255" spans="7:7" x14ac:dyDescent="0.3">
      <c r="G255" s="322"/>
    </row>
    <row r="256" spans="7:7" x14ac:dyDescent="0.3">
      <c r="G256" s="322"/>
    </row>
    <row r="257" spans="7:7" x14ac:dyDescent="0.3">
      <c r="G257" s="322"/>
    </row>
    <row r="258" spans="7:7" x14ac:dyDescent="0.3">
      <c r="G258" s="322"/>
    </row>
    <row r="259" spans="7:7" x14ac:dyDescent="0.3">
      <c r="G259" s="322"/>
    </row>
    <row r="260" spans="7:7" x14ac:dyDescent="0.3">
      <c r="G260" s="322"/>
    </row>
    <row r="261" spans="7:7" x14ac:dyDescent="0.3">
      <c r="G261" s="322"/>
    </row>
    <row r="262" spans="7:7" x14ac:dyDescent="0.3">
      <c r="G262" s="322"/>
    </row>
    <row r="263" spans="7:7" x14ac:dyDescent="0.3">
      <c r="G263" s="322"/>
    </row>
    <row r="264" spans="7:7" x14ac:dyDescent="0.3">
      <c r="G264" s="322"/>
    </row>
    <row r="265" spans="7:7" x14ac:dyDescent="0.3">
      <c r="G265" s="322"/>
    </row>
    <row r="266" spans="7:7" x14ac:dyDescent="0.3">
      <c r="G266" s="322"/>
    </row>
    <row r="267" spans="7:7" x14ac:dyDescent="0.3">
      <c r="G267" s="322"/>
    </row>
    <row r="268" spans="7:7" x14ac:dyDescent="0.3">
      <c r="G268" s="322"/>
    </row>
    <row r="269" spans="7:7" x14ac:dyDescent="0.3">
      <c r="G269" s="322"/>
    </row>
    <row r="270" spans="7:7" x14ac:dyDescent="0.3">
      <c r="G270" s="322"/>
    </row>
    <row r="271" spans="7:7" x14ac:dyDescent="0.3">
      <c r="G271" s="322"/>
    </row>
    <row r="272" spans="7:7" x14ac:dyDescent="0.3">
      <c r="G272" s="322"/>
    </row>
    <row r="273" spans="7:7" x14ac:dyDescent="0.3">
      <c r="G273" s="322"/>
    </row>
    <row r="274" spans="7:7" x14ac:dyDescent="0.3">
      <c r="G274" s="322"/>
    </row>
    <row r="275" spans="7:7" x14ac:dyDescent="0.3">
      <c r="G275" s="322"/>
    </row>
    <row r="276" spans="7:7" x14ac:dyDescent="0.3">
      <c r="G276" s="322"/>
    </row>
    <row r="277" spans="7:7" x14ac:dyDescent="0.3">
      <c r="G277" s="322"/>
    </row>
    <row r="278" spans="7:7" x14ac:dyDescent="0.3">
      <c r="G278" s="322"/>
    </row>
    <row r="279" spans="7:7" x14ac:dyDescent="0.3">
      <c r="G279" s="322"/>
    </row>
    <row r="280" spans="7:7" x14ac:dyDescent="0.3">
      <c r="G280" s="322"/>
    </row>
    <row r="281" spans="7:7" x14ac:dyDescent="0.3">
      <c r="G281" s="322"/>
    </row>
    <row r="282" spans="7:7" x14ac:dyDescent="0.3">
      <c r="G282" s="322"/>
    </row>
    <row r="283" spans="7:7" x14ac:dyDescent="0.3">
      <c r="G283" s="322"/>
    </row>
    <row r="284" spans="7:7" x14ac:dyDescent="0.3">
      <c r="G284" s="322"/>
    </row>
    <row r="285" spans="7:7" x14ac:dyDescent="0.3">
      <c r="G285" s="322"/>
    </row>
    <row r="286" spans="7:7" x14ac:dyDescent="0.3">
      <c r="G286" s="322"/>
    </row>
    <row r="287" spans="7:7" x14ac:dyDescent="0.3">
      <c r="G287" s="322"/>
    </row>
    <row r="288" spans="7:7" x14ac:dyDescent="0.3">
      <c r="G288" s="322"/>
    </row>
    <row r="289" spans="7:7" x14ac:dyDescent="0.3">
      <c r="G289" s="322"/>
    </row>
    <row r="290" spans="7:7" x14ac:dyDescent="0.3">
      <c r="G290" s="322"/>
    </row>
    <row r="291" spans="7:7" x14ac:dyDescent="0.3">
      <c r="G291" s="322"/>
    </row>
    <row r="292" spans="7:7" x14ac:dyDescent="0.3">
      <c r="G292" s="322"/>
    </row>
    <row r="293" spans="7:7" x14ac:dyDescent="0.3">
      <c r="G293" s="322"/>
    </row>
    <row r="294" spans="7:7" x14ac:dyDescent="0.3">
      <c r="G294" s="322"/>
    </row>
    <row r="295" spans="7:7" x14ac:dyDescent="0.3">
      <c r="G295" s="322"/>
    </row>
    <row r="296" spans="7:7" x14ac:dyDescent="0.3">
      <c r="G296" s="322"/>
    </row>
    <row r="297" spans="7:7" x14ac:dyDescent="0.3">
      <c r="G297" s="322"/>
    </row>
    <row r="298" spans="7:7" x14ac:dyDescent="0.3">
      <c r="G298" s="322"/>
    </row>
    <row r="299" spans="7:7" x14ac:dyDescent="0.3">
      <c r="G299" s="322"/>
    </row>
    <row r="300" spans="7:7" x14ac:dyDescent="0.3">
      <c r="G300" s="322"/>
    </row>
    <row r="301" spans="7:7" x14ac:dyDescent="0.3">
      <c r="G301" s="322"/>
    </row>
    <row r="302" spans="7:7" x14ac:dyDescent="0.3">
      <c r="G302" s="322"/>
    </row>
    <row r="303" spans="7:7" x14ac:dyDescent="0.3">
      <c r="G303" s="322"/>
    </row>
    <row r="304" spans="7:7" x14ac:dyDescent="0.3">
      <c r="G304" s="322"/>
    </row>
    <row r="305" spans="7:7" x14ac:dyDescent="0.3">
      <c r="G305" s="322"/>
    </row>
    <row r="306" spans="7:7" x14ac:dyDescent="0.3">
      <c r="G306" s="322"/>
    </row>
    <row r="307" spans="7:7" x14ac:dyDescent="0.3">
      <c r="G307" s="322"/>
    </row>
    <row r="308" spans="7:7" x14ac:dyDescent="0.3">
      <c r="G308" s="322"/>
    </row>
    <row r="309" spans="7:7" x14ac:dyDescent="0.3">
      <c r="G309" s="322"/>
    </row>
    <row r="310" spans="7:7" x14ac:dyDescent="0.3">
      <c r="G310" s="322"/>
    </row>
    <row r="311" spans="7:7" x14ac:dyDescent="0.3">
      <c r="G311" s="322"/>
    </row>
    <row r="312" spans="7:7" x14ac:dyDescent="0.3">
      <c r="G312" s="322"/>
    </row>
    <row r="313" spans="7:7" x14ac:dyDescent="0.3">
      <c r="G313" s="322"/>
    </row>
    <row r="314" spans="7:7" x14ac:dyDescent="0.3">
      <c r="G314" s="322"/>
    </row>
    <row r="315" spans="7:7" x14ac:dyDescent="0.3">
      <c r="G315" s="322"/>
    </row>
    <row r="316" spans="7:7" x14ac:dyDescent="0.3">
      <c r="G316" s="322"/>
    </row>
    <row r="317" spans="7:7" x14ac:dyDescent="0.3">
      <c r="G317" s="322"/>
    </row>
    <row r="318" spans="7:7" x14ac:dyDescent="0.3">
      <c r="G318" s="322"/>
    </row>
    <row r="319" spans="7:7" x14ac:dyDescent="0.3">
      <c r="G319" s="322"/>
    </row>
    <row r="320" spans="7:7" x14ac:dyDescent="0.3">
      <c r="G320" s="322"/>
    </row>
    <row r="321" spans="7:7" x14ac:dyDescent="0.3">
      <c r="G321" s="322"/>
    </row>
    <row r="322" spans="7:7" x14ac:dyDescent="0.3">
      <c r="G322" s="322"/>
    </row>
    <row r="323" spans="7:7" x14ac:dyDescent="0.3">
      <c r="G323" s="322"/>
    </row>
    <row r="324" spans="7:7" x14ac:dyDescent="0.3">
      <c r="G324" s="322"/>
    </row>
    <row r="325" spans="7:7" x14ac:dyDescent="0.3">
      <c r="G325" s="322"/>
    </row>
    <row r="326" spans="7:7" x14ac:dyDescent="0.3">
      <c r="G326" s="322"/>
    </row>
    <row r="327" spans="7:7" x14ac:dyDescent="0.3">
      <c r="G327" s="322"/>
    </row>
    <row r="328" spans="7:7" x14ac:dyDescent="0.3">
      <c r="G328" s="322"/>
    </row>
    <row r="329" spans="7:7" x14ac:dyDescent="0.3">
      <c r="G329" s="322"/>
    </row>
    <row r="330" spans="7:7" x14ac:dyDescent="0.3">
      <c r="G330" s="322"/>
    </row>
    <row r="331" spans="7:7" x14ac:dyDescent="0.3">
      <c r="G331" s="322"/>
    </row>
    <row r="332" spans="7:7" x14ac:dyDescent="0.3">
      <c r="G332" s="322"/>
    </row>
    <row r="333" spans="7:7" x14ac:dyDescent="0.3">
      <c r="G333" s="322"/>
    </row>
    <row r="334" spans="7:7" x14ac:dyDescent="0.3">
      <c r="G334" s="322"/>
    </row>
    <row r="335" spans="7:7" x14ac:dyDescent="0.3">
      <c r="G335" s="322"/>
    </row>
    <row r="336" spans="7:7" x14ac:dyDescent="0.3">
      <c r="G336" s="322"/>
    </row>
    <row r="337" spans="7:7" x14ac:dyDescent="0.3">
      <c r="G337" s="322"/>
    </row>
    <row r="338" spans="7:7" x14ac:dyDescent="0.3">
      <c r="G338" s="322"/>
    </row>
    <row r="339" spans="7:7" x14ac:dyDescent="0.3">
      <c r="G339" s="322"/>
    </row>
    <row r="340" spans="7:7" x14ac:dyDescent="0.3">
      <c r="G340" s="322"/>
    </row>
    <row r="341" spans="7:7" x14ac:dyDescent="0.3">
      <c r="G341" s="322"/>
    </row>
    <row r="342" spans="7:7" x14ac:dyDescent="0.3">
      <c r="G342" s="322"/>
    </row>
    <row r="343" spans="7:7" x14ac:dyDescent="0.3">
      <c r="G343" s="322"/>
    </row>
    <row r="344" spans="7:7" x14ac:dyDescent="0.3">
      <c r="G344" s="322"/>
    </row>
    <row r="345" spans="7:7" x14ac:dyDescent="0.3">
      <c r="G345" s="322"/>
    </row>
    <row r="346" spans="7:7" x14ac:dyDescent="0.3">
      <c r="G346" s="322"/>
    </row>
    <row r="347" spans="7:7" x14ac:dyDescent="0.3">
      <c r="G347" s="322"/>
    </row>
    <row r="348" spans="7:7" x14ac:dyDescent="0.3">
      <c r="G348" s="322"/>
    </row>
    <row r="349" spans="7:7" x14ac:dyDescent="0.3">
      <c r="G349" s="322"/>
    </row>
    <row r="350" spans="7:7" x14ac:dyDescent="0.3">
      <c r="G350" s="322"/>
    </row>
    <row r="351" spans="7:7" x14ac:dyDescent="0.3">
      <c r="G351" s="322"/>
    </row>
    <row r="352" spans="7:7" x14ac:dyDescent="0.3">
      <c r="G352" s="322"/>
    </row>
    <row r="353" spans="7:7" x14ac:dyDescent="0.3">
      <c r="G353" s="322"/>
    </row>
    <row r="354" spans="7:7" x14ac:dyDescent="0.3">
      <c r="G354" s="322"/>
    </row>
    <row r="355" spans="7:7" x14ac:dyDescent="0.3">
      <c r="G355" s="322"/>
    </row>
    <row r="356" spans="7:7" x14ac:dyDescent="0.3">
      <c r="G356" s="322"/>
    </row>
    <row r="357" spans="7:7" x14ac:dyDescent="0.3">
      <c r="G357" s="322"/>
    </row>
    <row r="358" spans="7:7" x14ac:dyDescent="0.3">
      <c r="G358" s="322"/>
    </row>
    <row r="359" spans="7:7" x14ac:dyDescent="0.3">
      <c r="G359" s="322"/>
    </row>
    <row r="360" spans="7:7" x14ac:dyDescent="0.3">
      <c r="G360" s="322"/>
    </row>
    <row r="361" spans="7:7" x14ac:dyDescent="0.3">
      <c r="G361" s="322"/>
    </row>
    <row r="362" spans="7:7" x14ac:dyDescent="0.3">
      <c r="G362" s="322"/>
    </row>
    <row r="363" spans="7:7" x14ac:dyDescent="0.3">
      <c r="G363" s="322"/>
    </row>
    <row r="364" spans="7:7" x14ac:dyDescent="0.3">
      <c r="G364" s="322"/>
    </row>
    <row r="365" spans="7:7" x14ac:dyDescent="0.3">
      <c r="G365" s="322"/>
    </row>
    <row r="366" spans="7:7" x14ac:dyDescent="0.3">
      <c r="G366" s="322"/>
    </row>
    <row r="367" spans="7:7" x14ac:dyDescent="0.3">
      <c r="G367" s="322"/>
    </row>
    <row r="368" spans="7:7" x14ac:dyDescent="0.3">
      <c r="G368" s="322"/>
    </row>
    <row r="369" spans="7:7" x14ac:dyDescent="0.3">
      <c r="G369" s="322"/>
    </row>
    <row r="370" spans="7:7" x14ac:dyDescent="0.3">
      <c r="G370" s="322"/>
    </row>
    <row r="371" spans="7:7" x14ac:dyDescent="0.3">
      <c r="G371" s="322"/>
    </row>
    <row r="372" spans="7:7" x14ac:dyDescent="0.3">
      <c r="G372" s="322"/>
    </row>
    <row r="373" spans="7:7" x14ac:dyDescent="0.3">
      <c r="G373" s="322"/>
    </row>
    <row r="374" spans="7:7" x14ac:dyDescent="0.3">
      <c r="G374" s="322"/>
    </row>
    <row r="375" spans="7:7" x14ac:dyDescent="0.3">
      <c r="G375" s="322"/>
    </row>
    <row r="376" spans="7:7" x14ac:dyDescent="0.3">
      <c r="G376" s="322"/>
    </row>
    <row r="377" spans="7:7" x14ac:dyDescent="0.3">
      <c r="G377" s="322"/>
    </row>
    <row r="378" spans="7:7" x14ac:dyDescent="0.3">
      <c r="G378" s="322"/>
    </row>
    <row r="379" spans="7:7" x14ac:dyDescent="0.3">
      <c r="G379" s="322"/>
    </row>
    <row r="380" spans="7:7" x14ac:dyDescent="0.3">
      <c r="G380" s="322"/>
    </row>
    <row r="381" spans="7:7" x14ac:dyDescent="0.3">
      <c r="G381" s="322"/>
    </row>
    <row r="382" spans="7:7" x14ac:dyDescent="0.3">
      <c r="G382" s="322"/>
    </row>
    <row r="383" spans="7:7" x14ac:dyDescent="0.3">
      <c r="G383" s="322"/>
    </row>
    <row r="384" spans="7:7" x14ac:dyDescent="0.3">
      <c r="G384" s="322"/>
    </row>
    <row r="385" spans="7:7" x14ac:dyDescent="0.3">
      <c r="G385" s="322"/>
    </row>
    <row r="386" spans="7:7" x14ac:dyDescent="0.3">
      <c r="G386" s="322"/>
    </row>
    <row r="387" spans="7:7" x14ac:dyDescent="0.3">
      <c r="G387" s="322"/>
    </row>
    <row r="388" spans="7:7" x14ac:dyDescent="0.3">
      <c r="G388" s="322"/>
    </row>
    <row r="389" spans="7:7" x14ac:dyDescent="0.3">
      <c r="G389" s="322"/>
    </row>
    <row r="390" spans="7:7" x14ac:dyDescent="0.3">
      <c r="G390" s="322"/>
    </row>
    <row r="391" spans="7:7" x14ac:dyDescent="0.3">
      <c r="G391" s="322"/>
    </row>
    <row r="392" spans="7:7" x14ac:dyDescent="0.3">
      <c r="G392" s="322"/>
    </row>
    <row r="393" spans="7:7" x14ac:dyDescent="0.3">
      <c r="G393" s="322"/>
    </row>
    <row r="394" spans="7:7" x14ac:dyDescent="0.3">
      <c r="G394" s="322"/>
    </row>
    <row r="395" spans="7:7" x14ac:dyDescent="0.3">
      <c r="G395" s="322"/>
    </row>
    <row r="396" spans="7:7" x14ac:dyDescent="0.3">
      <c r="G396" s="322"/>
    </row>
    <row r="397" spans="7:7" x14ac:dyDescent="0.3">
      <c r="G397" s="322"/>
    </row>
    <row r="398" spans="7:7" x14ac:dyDescent="0.3">
      <c r="G398" s="322"/>
    </row>
    <row r="399" spans="7:7" x14ac:dyDescent="0.3">
      <c r="G399" s="322"/>
    </row>
    <row r="400" spans="7:7" x14ac:dyDescent="0.3">
      <c r="G400" s="322"/>
    </row>
    <row r="401" spans="7:7" x14ac:dyDescent="0.3">
      <c r="G401" s="322"/>
    </row>
    <row r="402" spans="7:7" x14ac:dyDescent="0.3">
      <c r="G402" s="322"/>
    </row>
    <row r="403" spans="7:7" x14ac:dyDescent="0.3">
      <c r="G403" s="322"/>
    </row>
    <row r="404" spans="7:7" x14ac:dyDescent="0.3">
      <c r="G404" s="322"/>
    </row>
    <row r="405" spans="7:7" x14ac:dyDescent="0.3">
      <c r="G405" s="322"/>
    </row>
    <row r="406" spans="7:7" x14ac:dyDescent="0.3">
      <c r="G406" s="322"/>
    </row>
    <row r="407" spans="7:7" x14ac:dyDescent="0.3">
      <c r="G407" s="322"/>
    </row>
    <row r="408" spans="7:7" x14ac:dyDescent="0.3">
      <c r="G408" s="322"/>
    </row>
    <row r="409" spans="7:7" x14ac:dyDescent="0.3">
      <c r="G409" s="322"/>
    </row>
    <row r="410" spans="7:7" x14ac:dyDescent="0.3">
      <c r="G410" s="322"/>
    </row>
    <row r="411" spans="7:7" x14ac:dyDescent="0.3">
      <c r="G411" s="322"/>
    </row>
    <row r="412" spans="7:7" x14ac:dyDescent="0.3">
      <c r="G412" s="322"/>
    </row>
    <row r="413" spans="7:7" x14ac:dyDescent="0.3">
      <c r="G413" s="322"/>
    </row>
    <row r="414" spans="7:7" x14ac:dyDescent="0.3">
      <c r="G414" s="322"/>
    </row>
    <row r="415" spans="7:7" x14ac:dyDescent="0.3">
      <c r="G415" s="322"/>
    </row>
  </sheetData>
  <sheetProtection formatCells="0" formatColumns="0" formatRows="0" insertRows="0" deleteRows="0"/>
  <mergeCells count="9">
    <mergeCell ref="A30:B30"/>
    <mergeCell ref="D30:E30"/>
    <mergeCell ref="A31:B31"/>
    <mergeCell ref="D32:E32"/>
    <mergeCell ref="D2:F2"/>
    <mergeCell ref="A11:A12"/>
    <mergeCell ref="A4:F4"/>
    <mergeCell ref="A9:F9"/>
    <mergeCell ref="A29:B29"/>
  </mergeCells>
  <printOptions horizontalCentered="1"/>
  <pageMargins left="0.11805555555555557" right="0.19652777777777777" top="0.11805555555555557" bottom="0.11805555555555557" header="0.51180555555555562" footer="0.51180555555555562"/>
  <pageSetup paperSize="9" scale="92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7"/>
  <sheetViews>
    <sheetView topLeftCell="A82" zoomScaleNormal="100" zoomScaleSheetLayoutView="115" zoomScalePageLayoutView="70" workbookViewId="0">
      <selection activeCell="A103" sqref="A103"/>
    </sheetView>
  </sheetViews>
  <sheetFormatPr defaultColWidth="9.140625" defaultRowHeight="18.75" x14ac:dyDescent="0.3"/>
  <cols>
    <col min="1" max="1" width="6.7109375" style="21" customWidth="1"/>
    <col min="2" max="2" width="38" style="20" customWidth="1"/>
    <col min="3" max="3" width="18.85546875" style="20" customWidth="1"/>
    <col min="4" max="4" width="15.85546875" style="20" customWidth="1"/>
    <col min="5" max="5" width="21.7109375" style="20" customWidth="1"/>
    <col min="6" max="16384" width="9.140625" style="20"/>
  </cols>
  <sheetData>
    <row r="1" spans="1:10" s="67" customFormat="1" ht="16.5" customHeight="1" x14ac:dyDescent="0.25">
      <c r="A1" s="76"/>
      <c r="B1" s="76"/>
      <c r="C1" s="76"/>
      <c r="D1" s="415" t="s">
        <v>193</v>
      </c>
      <c r="E1" s="415"/>
    </row>
    <row r="2" spans="1:10" s="67" customFormat="1" ht="34.5" customHeight="1" x14ac:dyDescent="0.25">
      <c r="A2" s="76"/>
      <c r="B2" s="77"/>
      <c r="C2" s="77"/>
      <c r="D2" s="416" t="s">
        <v>694</v>
      </c>
      <c r="E2" s="416"/>
    </row>
    <row r="3" spans="1:10" s="67" customFormat="1" ht="16.5" customHeight="1" x14ac:dyDescent="0.25">
      <c r="A3" s="76"/>
      <c r="B3" s="77"/>
      <c r="C3" s="77"/>
      <c r="D3" s="77"/>
      <c r="E3" s="77"/>
    </row>
    <row r="4" spans="1:10" s="78" customFormat="1" ht="33" customHeight="1" x14ac:dyDescent="0.25">
      <c r="A4" s="417" t="s">
        <v>721</v>
      </c>
      <c r="B4" s="417"/>
      <c r="C4" s="417"/>
      <c r="D4" s="417"/>
      <c r="E4" s="417"/>
    </row>
    <row r="5" spans="1:10" s="78" customFormat="1" ht="18.75" customHeight="1" x14ac:dyDescent="0.25">
      <c r="A5" s="93"/>
      <c r="B5" s="277" t="s">
        <v>3</v>
      </c>
      <c r="C5" s="278"/>
      <c r="D5" s="93" t="s">
        <v>681</v>
      </c>
      <c r="E5" s="93"/>
    </row>
    <row r="6" spans="1:10" s="78" customFormat="1" ht="18.399999999999999" customHeight="1" x14ac:dyDescent="0.25">
      <c r="A6" s="79"/>
      <c r="B6" s="80"/>
      <c r="C6" s="80"/>
      <c r="E6" s="69"/>
    </row>
    <row r="7" spans="1:10" s="78" customFormat="1" ht="15.75" x14ac:dyDescent="0.25">
      <c r="A7" s="418"/>
      <c r="B7" s="418"/>
      <c r="C7" s="418"/>
      <c r="D7" s="418"/>
      <c r="E7" s="418"/>
    </row>
    <row r="8" spans="1:10" s="78" customFormat="1" ht="21" customHeight="1" x14ac:dyDescent="0.25">
      <c r="A8" s="422" t="s">
        <v>191</v>
      </c>
      <c r="B8" s="422"/>
      <c r="C8" s="422"/>
      <c r="D8" s="422"/>
      <c r="E8" s="422"/>
    </row>
    <row r="9" spans="1:10" s="78" customFormat="1" ht="21" customHeight="1" x14ac:dyDescent="0.25">
      <c r="A9" s="237"/>
      <c r="B9" s="237"/>
      <c r="C9" s="237"/>
      <c r="D9" s="237"/>
      <c r="E9" s="237"/>
    </row>
    <row r="10" spans="1:10" s="78" customFormat="1" ht="23.25" customHeight="1" x14ac:dyDescent="0.25">
      <c r="A10" s="426" t="s">
        <v>44</v>
      </c>
      <c r="B10" s="425" t="s">
        <v>194</v>
      </c>
      <c r="C10" s="423" t="s">
        <v>195</v>
      </c>
      <c r="D10" s="423"/>
      <c r="E10" s="423"/>
    </row>
    <row r="11" spans="1:10" s="78" customFormat="1" ht="63" customHeight="1" x14ac:dyDescent="0.25">
      <c r="A11" s="426"/>
      <c r="B11" s="425"/>
      <c r="C11" s="238" t="s">
        <v>449</v>
      </c>
      <c r="D11" s="239" t="s">
        <v>154</v>
      </c>
      <c r="E11" s="292" t="s">
        <v>659</v>
      </c>
      <c r="G11" s="81"/>
      <c r="H11" s="81"/>
      <c r="I11" s="81"/>
      <c r="J11" s="81"/>
    </row>
    <row r="12" spans="1:10" s="78" customFormat="1" ht="16.899999999999999" customHeight="1" x14ac:dyDescent="0.25">
      <c r="A12" s="426"/>
      <c r="B12" s="425"/>
      <c r="C12" s="238" t="s">
        <v>441</v>
      </c>
      <c r="D12" s="239" t="s">
        <v>1</v>
      </c>
      <c r="E12" s="239" t="s">
        <v>1</v>
      </c>
      <c r="G12" s="81"/>
      <c r="H12" s="81"/>
      <c r="I12" s="81"/>
      <c r="J12" s="81"/>
    </row>
    <row r="13" spans="1:10" s="78" customFormat="1" ht="15.75" x14ac:dyDescent="0.25">
      <c r="A13" s="240" t="s">
        <v>20</v>
      </c>
      <c r="B13" s="238" t="s">
        <v>21</v>
      </c>
      <c r="C13" s="238">
        <v>1</v>
      </c>
      <c r="D13" s="238">
        <v>2</v>
      </c>
      <c r="E13" s="238">
        <v>3</v>
      </c>
    </row>
    <row r="14" spans="1:10" s="83" customFormat="1" ht="18.75" customHeight="1" x14ac:dyDescent="0.25">
      <c r="A14" s="424" t="s">
        <v>196</v>
      </c>
      <c r="B14" s="424"/>
      <c r="C14" s="424"/>
      <c r="D14" s="424"/>
      <c r="E14" s="424"/>
    </row>
    <row r="15" spans="1:10" s="78" customFormat="1" ht="15.75" x14ac:dyDescent="0.25">
      <c r="A15" s="420" t="s">
        <v>197</v>
      </c>
      <c r="B15" s="420"/>
      <c r="C15" s="420"/>
      <c r="D15" s="420"/>
      <c r="E15" s="420"/>
    </row>
    <row r="16" spans="1:10" s="78" customFormat="1" ht="15.75" x14ac:dyDescent="0.25">
      <c r="A16" s="241">
        <v>1</v>
      </c>
      <c r="B16" s="242" t="s">
        <v>112</v>
      </c>
      <c r="C16" s="328">
        <f>C17+C18+C19+C20+C25+C30</f>
        <v>0</v>
      </c>
      <c r="D16" s="331">
        <f t="shared" ref="D16:E16" si="0">D17+D18+D19+D20+D25+D30</f>
        <v>0</v>
      </c>
      <c r="E16" s="331">
        <f t="shared" si="0"/>
        <v>0</v>
      </c>
    </row>
    <row r="17" spans="1:5" s="78" customFormat="1" ht="15.75" x14ac:dyDescent="0.25">
      <c r="A17" s="241" t="s">
        <v>8</v>
      </c>
      <c r="B17" s="242" t="s">
        <v>198</v>
      </c>
      <c r="C17" s="329"/>
      <c r="D17" s="330"/>
      <c r="E17" s="330"/>
    </row>
    <row r="18" spans="1:5" s="78" customFormat="1" ht="15.75" x14ac:dyDescent="0.25">
      <c r="A18" s="241" t="s">
        <v>9</v>
      </c>
      <c r="B18" s="242" t="s">
        <v>199</v>
      </c>
      <c r="C18" s="329"/>
      <c r="D18" s="330"/>
      <c r="E18" s="330"/>
    </row>
    <row r="19" spans="1:5" s="78" customFormat="1" ht="15.75" x14ac:dyDescent="0.25">
      <c r="A19" s="241" t="s">
        <v>10</v>
      </c>
      <c r="B19" s="242" t="s">
        <v>200</v>
      </c>
      <c r="C19" s="329"/>
      <c r="D19" s="330"/>
      <c r="E19" s="330"/>
    </row>
    <row r="20" spans="1:5" s="78" customFormat="1" ht="15.75" x14ac:dyDescent="0.25">
      <c r="A20" s="241" t="s">
        <v>11</v>
      </c>
      <c r="B20" s="242" t="s">
        <v>201</v>
      </c>
      <c r="C20" s="328">
        <f>SUM(C21:C24)</f>
        <v>0</v>
      </c>
      <c r="D20" s="331">
        <f t="shared" ref="D20:E20" si="1">SUM(D21:D24)</f>
        <v>0</v>
      </c>
      <c r="E20" s="331">
        <f t="shared" si="1"/>
        <v>0</v>
      </c>
    </row>
    <row r="21" spans="1:5" s="78" customFormat="1" ht="15.75" x14ac:dyDescent="0.25">
      <c r="A21" s="241" t="s">
        <v>202</v>
      </c>
      <c r="B21" s="242" t="s">
        <v>203</v>
      </c>
      <c r="C21" s="329"/>
      <c r="D21" s="330"/>
      <c r="E21" s="330"/>
    </row>
    <row r="22" spans="1:5" s="78" customFormat="1" ht="15.75" x14ac:dyDescent="0.25">
      <c r="A22" s="241" t="s">
        <v>204</v>
      </c>
      <c r="B22" s="242" t="s">
        <v>205</v>
      </c>
      <c r="C22" s="329"/>
      <c r="D22" s="330"/>
      <c r="E22" s="330"/>
    </row>
    <row r="23" spans="1:5" s="78" customFormat="1" ht="15.75" x14ac:dyDescent="0.25">
      <c r="A23" s="241" t="s">
        <v>206</v>
      </c>
      <c r="B23" s="242" t="s">
        <v>207</v>
      </c>
      <c r="C23" s="329"/>
      <c r="D23" s="330"/>
      <c r="E23" s="330"/>
    </row>
    <row r="24" spans="1:5" s="78" customFormat="1" ht="15.75" x14ac:dyDescent="0.25">
      <c r="A24" s="241" t="s">
        <v>208</v>
      </c>
      <c r="B24" s="242" t="s">
        <v>181</v>
      </c>
      <c r="C24" s="329"/>
      <c r="D24" s="330"/>
      <c r="E24" s="330"/>
    </row>
    <row r="25" spans="1:5" s="78" customFormat="1" ht="15.75" x14ac:dyDescent="0.25">
      <c r="A25" s="241" t="s">
        <v>130</v>
      </c>
      <c r="B25" s="242" t="s">
        <v>209</v>
      </c>
      <c r="C25" s="328">
        <f>SUM(C26:C29)</f>
        <v>0</v>
      </c>
      <c r="D25" s="331">
        <f t="shared" ref="D25:E25" si="2">SUM(D26:D29)</f>
        <v>0</v>
      </c>
      <c r="E25" s="331">
        <f t="shared" si="2"/>
        <v>0</v>
      </c>
    </row>
    <row r="26" spans="1:5" s="78" customFormat="1" ht="15.75" x14ac:dyDescent="0.25">
      <c r="A26" s="241" t="s">
        <v>131</v>
      </c>
      <c r="B26" s="242" t="s">
        <v>210</v>
      </c>
      <c r="C26" s="329"/>
      <c r="D26" s="330"/>
      <c r="E26" s="330"/>
    </row>
    <row r="27" spans="1:5" s="78" customFormat="1" ht="15.75" x14ac:dyDescent="0.25">
      <c r="A27" s="241" t="s">
        <v>132</v>
      </c>
      <c r="B27" s="242" t="s">
        <v>211</v>
      </c>
      <c r="C27" s="329"/>
      <c r="D27" s="330"/>
      <c r="E27" s="330"/>
    </row>
    <row r="28" spans="1:5" s="78" customFormat="1" ht="15.75" x14ac:dyDescent="0.25">
      <c r="A28" s="241" t="s">
        <v>134</v>
      </c>
      <c r="B28" s="242" t="s">
        <v>212</v>
      </c>
      <c r="C28" s="329"/>
      <c r="D28" s="330"/>
      <c r="E28" s="330"/>
    </row>
    <row r="29" spans="1:5" s="78" customFormat="1" ht="15.75" x14ac:dyDescent="0.25">
      <c r="A29" s="241" t="s">
        <v>136</v>
      </c>
      <c r="B29" s="242" t="s">
        <v>213</v>
      </c>
      <c r="C29" s="329"/>
      <c r="D29" s="330"/>
      <c r="E29" s="330"/>
    </row>
    <row r="30" spans="1:5" s="78" customFormat="1" ht="15.75" x14ac:dyDescent="0.25">
      <c r="A30" s="241" t="s">
        <v>214</v>
      </c>
      <c r="B30" s="242" t="s">
        <v>181</v>
      </c>
      <c r="C30" s="329"/>
      <c r="D30" s="330"/>
      <c r="E30" s="330"/>
    </row>
    <row r="31" spans="1:5" s="67" customFormat="1" ht="15.75" x14ac:dyDescent="0.25">
      <c r="A31" s="420" t="s">
        <v>215</v>
      </c>
      <c r="B31" s="420"/>
      <c r="C31" s="420"/>
      <c r="D31" s="420"/>
      <c r="E31" s="420"/>
    </row>
    <row r="32" spans="1:5" s="78" customFormat="1" ht="15.75" x14ac:dyDescent="0.25">
      <c r="A32" s="241" t="s">
        <v>31</v>
      </c>
      <c r="B32" s="242" t="s">
        <v>112</v>
      </c>
      <c r="C32" s="328">
        <f>C33+C34+C35+C36+C41+C46</f>
        <v>0</v>
      </c>
      <c r="D32" s="331">
        <f t="shared" ref="D32:E32" si="3">D33+D34+D35+D36+D41+D46</f>
        <v>0</v>
      </c>
      <c r="E32" s="331">
        <f t="shared" si="3"/>
        <v>0</v>
      </c>
    </row>
    <row r="33" spans="1:5" s="78" customFormat="1" ht="15.75" x14ac:dyDescent="0.25">
      <c r="A33" s="241" t="s">
        <v>12</v>
      </c>
      <c r="B33" s="242" t="s">
        <v>198</v>
      </c>
      <c r="C33" s="329"/>
      <c r="D33" s="330"/>
      <c r="E33" s="330"/>
    </row>
    <row r="34" spans="1:5" s="78" customFormat="1" ht="15.75" x14ac:dyDescent="0.25">
      <c r="A34" s="241" t="s">
        <v>13</v>
      </c>
      <c r="B34" s="242" t="s">
        <v>199</v>
      </c>
      <c r="C34" s="329"/>
      <c r="D34" s="330"/>
      <c r="E34" s="330"/>
    </row>
    <row r="35" spans="1:5" s="78" customFormat="1" ht="15.75" x14ac:dyDescent="0.25">
      <c r="A35" s="241" t="s">
        <v>52</v>
      </c>
      <c r="B35" s="242" t="s">
        <v>200</v>
      </c>
      <c r="C35" s="329"/>
      <c r="D35" s="330"/>
      <c r="E35" s="330"/>
    </row>
    <row r="36" spans="1:5" s="78" customFormat="1" ht="15.75" x14ac:dyDescent="0.25">
      <c r="A36" s="241" t="s">
        <v>60</v>
      </c>
      <c r="B36" s="242" t="s">
        <v>201</v>
      </c>
      <c r="C36" s="328">
        <f>SUM(C37:C40)</f>
        <v>0</v>
      </c>
      <c r="D36" s="331">
        <f t="shared" ref="D36:E36" si="4">SUM(D37:D40)</f>
        <v>0</v>
      </c>
      <c r="E36" s="331">
        <f t="shared" si="4"/>
        <v>0</v>
      </c>
    </row>
    <row r="37" spans="1:5" s="78" customFormat="1" ht="15.75" x14ac:dyDescent="0.25">
      <c r="A37" s="241" t="s">
        <v>62</v>
      </c>
      <c r="B37" s="242" t="s">
        <v>203</v>
      </c>
      <c r="C37" s="329"/>
      <c r="D37" s="330"/>
      <c r="E37" s="330"/>
    </row>
    <row r="38" spans="1:5" s="78" customFormat="1" ht="15.75" x14ac:dyDescent="0.25">
      <c r="A38" s="241" t="s">
        <v>63</v>
      </c>
      <c r="B38" s="242" t="s">
        <v>205</v>
      </c>
      <c r="C38" s="329"/>
      <c r="D38" s="330"/>
      <c r="E38" s="330"/>
    </row>
    <row r="39" spans="1:5" s="78" customFormat="1" ht="15.75" x14ac:dyDescent="0.25">
      <c r="A39" s="241" t="s">
        <v>64</v>
      </c>
      <c r="B39" s="242" t="s">
        <v>207</v>
      </c>
      <c r="C39" s="329"/>
      <c r="D39" s="330"/>
      <c r="E39" s="330"/>
    </row>
    <row r="40" spans="1:5" s="78" customFormat="1" ht="15.75" x14ac:dyDescent="0.25">
      <c r="A40" s="241" t="s">
        <v>216</v>
      </c>
      <c r="B40" s="242" t="s">
        <v>181</v>
      </c>
      <c r="C40" s="329"/>
      <c r="D40" s="330"/>
      <c r="E40" s="330"/>
    </row>
    <row r="41" spans="1:5" s="78" customFormat="1" ht="15.75" x14ac:dyDescent="0.25">
      <c r="A41" s="241" t="s">
        <v>80</v>
      </c>
      <c r="B41" s="242" t="s">
        <v>209</v>
      </c>
      <c r="C41" s="328">
        <f>SUM(C42:C45)</f>
        <v>0</v>
      </c>
      <c r="D41" s="331">
        <f t="shared" ref="D41:E41" si="5">SUM(D42:D45)</f>
        <v>0</v>
      </c>
      <c r="E41" s="331">
        <f t="shared" si="5"/>
        <v>0</v>
      </c>
    </row>
    <row r="42" spans="1:5" s="78" customFormat="1" ht="15.75" x14ac:dyDescent="0.25">
      <c r="A42" s="241" t="s">
        <v>81</v>
      </c>
      <c r="B42" s="242" t="s">
        <v>210</v>
      </c>
      <c r="C42" s="329"/>
      <c r="D42" s="330"/>
      <c r="E42" s="330"/>
    </row>
    <row r="43" spans="1:5" s="78" customFormat="1" ht="15.75" x14ac:dyDescent="0.25">
      <c r="A43" s="241" t="s">
        <v>156</v>
      </c>
      <c r="B43" s="242" t="s">
        <v>211</v>
      </c>
      <c r="C43" s="329"/>
      <c r="D43" s="330"/>
      <c r="E43" s="330"/>
    </row>
    <row r="44" spans="1:5" s="78" customFormat="1" ht="17.25" customHeight="1" x14ac:dyDescent="0.25">
      <c r="A44" s="241" t="s">
        <v>157</v>
      </c>
      <c r="B44" s="242" t="s">
        <v>212</v>
      </c>
      <c r="C44" s="329"/>
      <c r="D44" s="330"/>
      <c r="E44" s="330"/>
    </row>
    <row r="45" spans="1:5" s="78" customFormat="1" ht="17.25" customHeight="1" x14ac:dyDescent="0.25">
      <c r="A45" s="241" t="s">
        <v>158</v>
      </c>
      <c r="B45" s="242" t="s">
        <v>213</v>
      </c>
      <c r="C45" s="329"/>
      <c r="D45" s="330"/>
      <c r="E45" s="330"/>
    </row>
    <row r="46" spans="1:5" s="78" customFormat="1" ht="17.25" customHeight="1" x14ac:dyDescent="0.25">
      <c r="A46" s="241" t="s">
        <v>217</v>
      </c>
      <c r="B46" s="242" t="s">
        <v>181</v>
      </c>
      <c r="C46" s="329"/>
      <c r="D46" s="330"/>
      <c r="E46" s="330"/>
    </row>
    <row r="47" spans="1:5" s="67" customFormat="1" ht="17.25" customHeight="1" x14ac:dyDescent="0.25">
      <c r="A47" s="420" t="s">
        <v>218</v>
      </c>
      <c r="B47" s="420"/>
      <c r="C47" s="420"/>
      <c r="D47" s="420"/>
      <c r="E47" s="420"/>
    </row>
    <row r="48" spans="1:5" s="78" customFormat="1" ht="17.25" customHeight="1" x14ac:dyDescent="0.25">
      <c r="A48" s="241" t="s">
        <v>32</v>
      </c>
      <c r="B48" s="242" t="s">
        <v>112</v>
      </c>
      <c r="C48" s="328">
        <f>C49+C50+C51+C52+C57+C62</f>
        <v>0</v>
      </c>
      <c r="D48" s="331">
        <f t="shared" ref="D48:E48" si="6">D49+D50+D51+D52+D57+D62</f>
        <v>0</v>
      </c>
      <c r="E48" s="331">
        <f t="shared" si="6"/>
        <v>0</v>
      </c>
    </row>
    <row r="49" spans="1:5" s="78" customFormat="1" ht="17.25" customHeight="1" x14ac:dyDescent="0.25">
      <c r="A49" s="241" t="s">
        <v>14</v>
      </c>
      <c r="B49" s="242" t="s">
        <v>198</v>
      </c>
      <c r="C49" s="329"/>
      <c r="D49" s="330"/>
      <c r="E49" s="330"/>
    </row>
    <row r="50" spans="1:5" s="78" customFormat="1" ht="17.25" customHeight="1" x14ac:dyDescent="0.25">
      <c r="A50" s="241" t="s">
        <v>15</v>
      </c>
      <c r="B50" s="242" t="s">
        <v>199</v>
      </c>
      <c r="C50" s="329"/>
      <c r="D50" s="330"/>
      <c r="E50" s="330"/>
    </row>
    <row r="51" spans="1:5" s="78" customFormat="1" ht="17.25" customHeight="1" x14ac:dyDescent="0.25">
      <c r="A51" s="241" t="s">
        <v>16</v>
      </c>
      <c r="B51" s="242" t="s">
        <v>200</v>
      </c>
      <c r="C51" s="329"/>
      <c r="D51" s="330"/>
      <c r="E51" s="330"/>
    </row>
    <row r="52" spans="1:5" s="78" customFormat="1" ht="17.25" customHeight="1" x14ac:dyDescent="0.25">
      <c r="A52" s="241" t="s">
        <v>55</v>
      </c>
      <c r="B52" s="242" t="s">
        <v>201</v>
      </c>
      <c r="C52" s="328">
        <f>SUM(C53:C56)</f>
        <v>0</v>
      </c>
      <c r="D52" s="331">
        <f t="shared" ref="D52:E52" si="7">SUM(D53:D56)</f>
        <v>0</v>
      </c>
      <c r="E52" s="331">
        <f t="shared" si="7"/>
        <v>0</v>
      </c>
    </row>
    <row r="53" spans="1:5" s="78" customFormat="1" ht="17.25" customHeight="1" x14ac:dyDescent="0.25">
      <c r="A53" s="241" t="s">
        <v>219</v>
      </c>
      <c r="B53" s="242" t="s">
        <v>203</v>
      </c>
      <c r="C53" s="329"/>
      <c r="D53" s="330"/>
      <c r="E53" s="330"/>
    </row>
    <row r="54" spans="1:5" s="78" customFormat="1" ht="17.25" customHeight="1" x14ac:dyDescent="0.25">
      <c r="A54" s="241" t="s">
        <v>220</v>
      </c>
      <c r="B54" s="242" t="s">
        <v>205</v>
      </c>
      <c r="C54" s="329"/>
      <c r="D54" s="330"/>
      <c r="E54" s="330"/>
    </row>
    <row r="55" spans="1:5" s="78" customFormat="1" ht="17.25" customHeight="1" x14ac:dyDescent="0.25">
      <c r="A55" s="241" t="s">
        <v>221</v>
      </c>
      <c r="B55" s="242" t="s">
        <v>207</v>
      </c>
      <c r="C55" s="329"/>
      <c r="D55" s="330"/>
      <c r="E55" s="330"/>
    </row>
    <row r="56" spans="1:5" s="78" customFormat="1" ht="17.25" customHeight="1" x14ac:dyDescent="0.25">
      <c r="A56" s="241" t="s">
        <v>222</v>
      </c>
      <c r="B56" s="242" t="s">
        <v>181</v>
      </c>
      <c r="C56" s="329"/>
      <c r="D56" s="330"/>
      <c r="E56" s="330"/>
    </row>
    <row r="57" spans="1:5" s="78" customFormat="1" ht="17.25" customHeight="1" x14ac:dyDescent="0.25">
      <c r="A57" s="241" t="s">
        <v>161</v>
      </c>
      <c r="B57" s="242" t="s">
        <v>209</v>
      </c>
      <c r="C57" s="328">
        <f>SUM(C58:C61)</f>
        <v>0</v>
      </c>
      <c r="D57" s="331">
        <f t="shared" ref="D57:E57" si="8">SUM(D58:D61)</f>
        <v>0</v>
      </c>
      <c r="E57" s="331">
        <f t="shared" si="8"/>
        <v>0</v>
      </c>
    </row>
    <row r="58" spans="1:5" s="78" customFormat="1" ht="17.25" customHeight="1" x14ac:dyDescent="0.25">
      <c r="A58" s="241" t="s">
        <v>223</v>
      </c>
      <c r="B58" s="242" t="s">
        <v>210</v>
      </c>
      <c r="C58" s="329"/>
      <c r="D58" s="330"/>
      <c r="E58" s="330"/>
    </row>
    <row r="59" spans="1:5" s="78" customFormat="1" ht="17.25" customHeight="1" x14ac:dyDescent="0.25">
      <c r="A59" s="241" t="s">
        <v>224</v>
      </c>
      <c r="B59" s="242" t="s">
        <v>211</v>
      </c>
      <c r="C59" s="329"/>
      <c r="D59" s="330"/>
      <c r="E59" s="330"/>
    </row>
    <row r="60" spans="1:5" s="78" customFormat="1" ht="17.25" customHeight="1" x14ac:dyDescent="0.25">
      <c r="A60" s="241" t="s">
        <v>225</v>
      </c>
      <c r="B60" s="242" t="s">
        <v>212</v>
      </c>
      <c r="C60" s="329"/>
      <c r="D60" s="330"/>
      <c r="E60" s="330"/>
    </row>
    <row r="61" spans="1:5" s="78" customFormat="1" ht="17.25" customHeight="1" x14ac:dyDescent="0.25">
      <c r="A61" s="241" t="s">
        <v>226</v>
      </c>
      <c r="B61" s="242" t="s">
        <v>213</v>
      </c>
      <c r="C61" s="329"/>
      <c r="D61" s="330"/>
      <c r="E61" s="330"/>
    </row>
    <row r="62" spans="1:5" s="78" customFormat="1" ht="17.25" customHeight="1" x14ac:dyDescent="0.25">
      <c r="A62" s="241" t="s">
        <v>227</v>
      </c>
      <c r="B62" s="242" t="s">
        <v>181</v>
      </c>
      <c r="C62" s="329"/>
      <c r="D62" s="330"/>
      <c r="E62" s="330"/>
    </row>
    <row r="63" spans="1:5" s="83" customFormat="1" ht="17.25" customHeight="1" x14ac:dyDescent="0.25">
      <c r="A63" s="419" t="s">
        <v>228</v>
      </c>
      <c r="B63" s="419"/>
      <c r="C63" s="419"/>
      <c r="D63" s="419"/>
      <c r="E63" s="419"/>
    </row>
    <row r="64" spans="1:5" s="78" customFormat="1" ht="17.25" customHeight="1" x14ac:dyDescent="0.25">
      <c r="A64" s="241" t="s">
        <v>33</v>
      </c>
      <c r="B64" s="242" t="s">
        <v>112</v>
      </c>
      <c r="C64" s="328">
        <f>C65+C66+C67+C68+C73+C78</f>
        <v>0</v>
      </c>
      <c r="D64" s="331">
        <f t="shared" ref="D64:E64" si="9">D65+D66+D67+D68+D73+D78</f>
        <v>0</v>
      </c>
      <c r="E64" s="331">
        <f t="shared" si="9"/>
        <v>0</v>
      </c>
    </row>
    <row r="65" spans="1:5" s="78" customFormat="1" ht="17.25" customHeight="1" x14ac:dyDescent="0.25">
      <c r="A65" s="241" t="s">
        <v>17</v>
      </c>
      <c r="B65" s="242" t="s">
        <v>198</v>
      </c>
      <c r="C65" s="329"/>
      <c r="D65" s="330"/>
      <c r="E65" s="330"/>
    </row>
    <row r="66" spans="1:5" s="78" customFormat="1" ht="17.25" customHeight="1" x14ac:dyDescent="0.25">
      <c r="A66" s="241" t="s">
        <v>46</v>
      </c>
      <c r="B66" s="242" t="s">
        <v>199</v>
      </c>
      <c r="C66" s="329"/>
      <c r="D66" s="330"/>
      <c r="E66" s="330"/>
    </row>
    <row r="67" spans="1:5" s="78" customFormat="1" ht="17.25" customHeight="1" x14ac:dyDescent="0.25">
      <c r="A67" s="241" t="s">
        <v>56</v>
      </c>
      <c r="B67" s="242" t="s">
        <v>200</v>
      </c>
      <c r="C67" s="329"/>
      <c r="D67" s="330"/>
      <c r="E67" s="330"/>
    </row>
    <row r="68" spans="1:5" s="78" customFormat="1" ht="17.25" customHeight="1" x14ac:dyDescent="0.25">
      <c r="A68" s="241" t="s">
        <v>93</v>
      </c>
      <c r="B68" s="242" t="s">
        <v>201</v>
      </c>
      <c r="C68" s="328">
        <f>SUM(C69:C72)</f>
        <v>0</v>
      </c>
      <c r="D68" s="331">
        <f t="shared" ref="D68:E68" si="10">SUM(D69:D72)</f>
        <v>0</v>
      </c>
      <c r="E68" s="331">
        <f t="shared" si="10"/>
        <v>0</v>
      </c>
    </row>
    <row r="69" spans="1:5" s="78" customFormat="1" ht="17.25" customHeight="1" x14ac:dyDescent="0.25">
      <c r="A69" s="241" t="s">
        <v>229</v>
      </c>
      <c r="B69" s="242" t="s">
        <v>203</v>
      </c>
      <c r="C69" s="329"/>
      <c r="D69" s="330"/>
      <c r="E69" s="330"/>
    </row>
    <row r="70" spans="1:5" s="78" customFormat="1" ht="17.25" customHeight="1" x14ac:dyDescent="0.25">
      <c r="A70" s="241" t="s">
        <v>230</v>
      </c>
      <c r="B70" s="242" t="s">
        <v>205</v>
      </c>
      <c r="C70" s="329"/>
      <c r="D70" s="330"/>
      <c r="E70" s="330"/>
    </row>
    <row r="71" spans="1:5" s="78" customFormat="1" ht="17.25" customHeight="1" x14ac:dyDescent="0.25">
      <c r="A71" s="241" t="s">
        <v>231</v>
      </c>
      <c r="B71" s="242" t="s">
        <v>207</v>
      </c>
      <c r="C71" s="329"/>
      <c r="D71" s="330"/>
      <c r="E71" s="330"/>
    </row>
    <row r="72" spans="1:5" s="78" customFormat="1" ht="17.25" customHeight="1" x14ac:dyDescent="0.25">
      <c r="A72" s="241" t="s">
        <v>232</v>
      </c>
      <c r="B72" s="242" t="s">
        <v>181</v>
      </c>
      <c r="C72" s="329"/>
      <c r="D72" s="330"/>
      <c r="E72" s="330"/>
    </row>
    <row r="73" spans="1:5" s="78" customFormat="1" ht="17.25" customHeight="1" x14ac:dyDescent="0.25">
      <c r="A73" s="241" t="s">
        <v>166</v>
      </c>
      <c r="B73" s="242" t="s">
        <v>209</v>
      </c>
      <c r="C73" s="328">
        <f>SUM(C74:C77)</f>
        <v>0</v>
      </c>
      <c r="D73" s="331">
        <f t="shared" ref="D73:E73" si="11">SUM(D74:D77)</f>
        <v>0</v>
      </c>
      <c r="E73" s="331">
        <f t="shared" si="11"/>
        <v>0</v>
      </c>
    </row>
    <row r="74" spans="1:5" s="78" customFormat="1" ht="17.25" customHeight="1" x14ac:dyDescent="0.25">
      <c r="A74" s="241" t="s">
        <v>233</v>
      </c>
      <c r="B74" s="242" t="s">
        <v>210</v>
      </c>
      <c r="C74" s="329"/>
      <c r="D74" s="330"/>
      <c r="E74" s="330"/>
    </row>
    <row r="75" spans="1:5" s="78" customFormat="1" ht="17.25" customHeight="1" x14ac:dyDescent="0.25">
      <c r="A75" s="241" t="s">
        <v>234</v>
      </c>
      <c r="B75" s="242" t="s">
        <v>211</v>
      </c>
      <c r="C75" s="329"/>
      <c r="D75" s="330"/>
      <c r="E75" s="330"/>
    </row>
    <row r="76" spans="1:5" s="78" customFormat="1" ht="17.25" customHeight="1" x14ac:dyDescent="0.25">
      <c r="A76" s="241" t="s">
        <v>235</v>
      </c>
      <c r="B76" s="242" t="s">
        <v>212</v>
      </c>
      <c r="C76" s="329"/>
      <c r="D76" s="330"/>
      <c r="E76" s="330"/>
    </row>
    <row r="77" spans="1:5" s="78" customFormat="1" ht="17.25" customHeight="1" x14ac:dyDescent="0.25">
      <c r="A77" s="241" t="s">
        <v>236</v>
      </c>
      <c r="B77" s="242" t="s">
        <v>213</v>
      </c>
      <c r="C77" s="329"/>
      <c r="D77" s="330"/>
      <c r="E77" s="330"/>
    </row>
    <row r="78" spans="1:5" s="78" customFormat="1" ht="17.25" customHeight="1" x14ac:dyDescent="0.25">
      <c r="A78" s="241" t="s">
        <v>237</v>
      </c>
      <c r="B78" s="242" t="s">
        <v>181</v>
      </c>
      <c r="C78" s="329"/>
      <c r="D78" s="330"/>
      <c r="E78" s="330"/>
    </row>
    <row r="79" spans="1:5" s="78" customFormat="1" ht="17.25" customHeight="1" x14ac:dyDescent="0.25">
      <c r="A79" s="421" t="s">
        <v>112</v>
      </c>
      <c r="B79" s="421"/>
      <c r="C79" s="421"/>
      <c r="D79" s="421"/>
      <c r="E79" s="421"/>
    </row>
    <row r="80" spans="1:5" s="78" customFormat="1" ht="17.25" customHeight="1" x14ac:dyDescent="0.25">
      <c r="A80" s="241" t="s">
        <v>34</v>
      </c>
      <c r="B80" s="242" t="s">
        <v>112</v>
      </c>
      <c r="C80" s="243">
        <f>C16+C32+C48+C64</f>
        <v>0</v>
      </c>
      <c r="D80" s="243">
        <f t="shared" ref="D80:E80" si="12">D16+D32+D48+D64</f>
        <v>0</v>
      </c>
      <c r="E80" s="243">
        <f t="shared" si="12"/>
        <v>0</v>
      </c>
    </row>
    <row r="81" spans="1:5" s="78" customFormat="1" ht="17.25" customHeight="1" x14ac:dyDescent="0.25">
      <c r="A81" s="241" t="s">
        <v>19</v>
      </c>
      <c r="B81" s="242" t="s">
        <v>198</v>
      </c>
      <c r="C81" s="243">
        <f t="shared" ref="C81:E81" si="13">C17+C33+C49+C65</f>
        <v>0</v>
      </c>
      <c r="D81" s="243">
        <f t="shared" si="13"/>
        <v>0</v>
      </c>
      <c r="E81" s="243">
        <f t="shared" si="13"/>
        <v>0</v>
      </c>
    </row>
    <row r="82" spans="1:5" s="78" customFormat="1" ht="17.25" customHeight="1" x14ac:dyDescent="0.25">
      <c r="A82" s="241" t="s">
        <v>38</v>
      </c>
      <c r="B82" s="242" t="s">
        <v>199</v>
      </c>
      <c r="C82" s="243">
        <f t="shared" ref="C82:E82" si="14">C18+C34+C50+C66</f>
        <v>0</v>
      </c>
      <c r="D82" s="243">
        <f t="shared" si="14"/>
        <v>0</v>
      </c>
      <c r="E82" s="243">
        <f t="shared" si="14"/>
        <v>0</v>
      </c>
    </row>
    <row r="83" spans="1:5" s="78" customFormat="1" ht="17.25" customHeight="1" x14ac:dyDescent="0.25">
      <c r="A83" s="241" t="s">
        <v>111</v>
      </c>
      <c r="B83" s="242" t="s">
        <v>200</v>
      </c>
      <c r="C83" s="243">
        <f t="shared" ref="C83:E83" si="15">C19+C35+C51+C67</f>
        <v>0</v>
      </c>
      <c r="D83" s="243">
        <f t="shared" si="15"/>
        <v>0</v>
      </c>
      <c r="E83" s="243">
        <f t="shared" si="15"/>
        <v>0</v>
      </c>
    </row>
    <row r="84" spans="1:5" s="78" customFormat="1" ht="17.25" customHeight="1" x14ac:dyDescent="0.25">
      <c r="A84" s="241" t="s">
        <v>171</v>
      </c>
      <c r="B84" s="242" t="s">
        <v>201</v>
      </c>
      <c r="C84" s="243">
        <f t="shared" ref="C84:E84" si="16">C20+C36+C52+C68</f>
        <v>0</v>
      </c>
      <c r="D84" s="243">
        <f t="shared" si="16"/>
        <v>0</v>
      </c>
      <c r="E84" s="243">
        <f t="shared" si="16"/>
        <v>0</v>
      </c>
    </row>
    <row r="85" spans="1:5" s="78" customFormat="1" ht="17.25" customHeight="1" x14ac:dyDescent="0.25">
      <c r="A85" s="241" t="s">
        <v>173</v>
      </c>
      <c r="B85" s="242" t="s">
        <v>203</v>
      </c>
      <c r="C85" s="243">
        <f t="shared" ref="C85:E85" si="17">C21+C37+C53+C69</f>
        <v>0</v>
      </c>
      <c r="D85" s="243">
        <f t="shared" si="17"/>
        <v>0</v>
      </c>
      <c r="E85" s="243">
        <f t="shared" si="17"/>
        <v>0</v>
      </c>
    </row>
    <row r="86" spans="1:5" s="78" customFormat="1" ht="17.25" customHeight="1" x14ac:dyDescent="0.25">
      <c r="A86" s="241" t="s">
        <v>175</v>
      </c>
      <c r="B86" s="242" t="s">
        <v>205</v>
      </c>
      <c r="C86" s="243">
        <f t="shared" ref="C86:E86" si="18">C22+C38+C54+C70</f>
        <v>0</v>
      </c>
      <c r="D86" s="243">
        <f t="shared" si="18"/>
        <v>0</v>
      </c>
      <c r="E86" s="243">
        <f t="shared" si="18"/>
        <v>0</v>
      </c>
    </row>
    <row r="87" spans="1:5" s="78" customFormat="1" ht="17.25" customHeight="1" x14ac:dyDescent="0.25">
      <c r="A87" s="241" t="s">
        <v>238</v>
      </c>
      <c r="B87" s="242" t="s">
        <v>207</v>
      </c>
      <c r="C87" s="243">
        <f t="shared" ref="C87:E87" si="19">C23+C39+C55+C71</f>
        <v>0</v>
      </c>
      <c r="D87" s="243">
        <f t="shared" si="19"/>
        <v>0</v>
      </c>
      <c r="E87" s="243">
        <f t="shared" si="19"/>
        <v>0</v>
      </c>
    </row>
    <row r="88" spans="1:5" s="78" customFormat="1" ht="17.25" customHeight="1" x14ac:dyDescent="0.25">
      <c r="A88" s="241" t="s">
        <v>239</v>
      </c>
      <c r="B88" s="242" t="s">
        <v>181</v>
      </c>
      <c r="C88" s="243">
        <f t="shared" ref="C88:E88" si="20">C24+C40+C56+C72</f>
        <v>0</v>
      </c>
      <c r="D88" s="243">
        <f t="shared" si="20"/>
        <v>0</v>
      </c>
      <c r="E88" s="243">
        <f t="shared" si="20"/>
        <v>0</v>
      </c>
    </row>
    <row r="89" spans="1:5" s="78" customFormat="1" ht="17.25" customHeight="1" x14ac:dyDescent="0.25">
      <c r="A89" s="241" t="s">
        <v>240</v>
      </c>
      <c r="B89" s="242" t="s">
        <v>209</v>
      </c>
      <c r="C89" s="243">
        <f t="shared" ref="C89:E89" si="21">C25+C41+C57+C73</f>
        <v>0</v>
      </c>
      <c r="D89" s="243">
        <f t="shared" si="21"/>
        <v>0</v>
      </c>
      <c r="E89" s="243">
        <f t="shared" si="21"/>
        <v>0</v>
      </c>
    </row>
    <row r="90" spans="1:5" s="78" customFormat="1" ht="17.25" customHeight="1" x14ac:dyDescent="0.25">
      <c r="A90" s="241" t="s">
        <v>241</v>
      </c>
      <c r="B90" s="242" t="s">
        <v>210</v>
      </c>
      <c r="C90" s="243">
        <f t="shared" ref="C90:E90" si="22">C26+C42+C58+C74</f>
        <v>0</v>
      </c>
      <c r="D90" s="243">
        <f t="shared" si="22"/>
        <v>0</v>
      </c>
      <c r="E90" s="243">
        <f t="shared" si="22"/>
        <v>0</v>
      </c>
    </row>
    <row r="91" spans="1:5" s="78" customFormat="1" ht="17.25" customHeight="1" x14ac:dyDescent="0.25">
      <c r="A91" s="241" t="s">
        <v>242</v>
      </c>
      <c r="B91" s="242" t="s">
        <v>211</v>
      </c>
      <c r="C91" s="243">
        <f t="shared" ref="C91:E91" si="23">C27+C43+C59+C75</f>
        <v>0</v>
      </c>
      <c r="D91" s="243">
        <f t="shared" si="23"/>
        <v>0</v>
      </c>
      <c r="E91" s="243">
        <f t="shared" si="23"/>
        <v>0</v>
      </c>
    </row>
    <row r="92" spans="1:5" s="78" customFormat="1" ht="15.75" x14ac:dyDescent="0.25">
      <c r="A92" s="241" t="s">
        <v>243</v>
      </c>
      <c r="B92" s="242" t="s">
        <v>212</v>
      </c>
      <c r="C92" s="243">
        <f t="shared" ref="C92:E92" si="24">C28+C44+C60+C76</f>
        <v>0</v>
      </c>
      <c r="D92" s="243">
        <f t="shared" si="24"/>
        <v>0</v>
      </c>
      <c r="E92" s="243">
        <f t="shared" si="24"/>
        <v>0</v>
      </c>
    </row>
    <row r="93" spans="1:5" s="78" customFormat="1" ht="15.75" x14ac:dyDescent="0.25">
      <c r="A93" s="241" t="s">
        <v>244</v>
      </c>
      <c r="B93" s="242" t="s">
        <v>213</v>
      </c>
      <c r="C93" s="243">
        <f t="shared" ref="C93:E93" si="25">C29+C45+C61+C77</f>
        <v>0</v>
      </c>
      <c r="D93" s="243">
        <f t="shared" si="25"/>
        <v>0</v>
      </c>
      <c r="E93" s="243">
        <f t="shared" si="25"/>
        <v>0</v>
      </c>
    </row>
    <row r="94" spans="1:5" s="78" customFormat="1" ht="15.75" x14ac:dyDescent="0.25">
      <c r="A94" s="241" t="s">
        <v>245</v>
      </c>
      <c r="B94" s="242" t="s">
        <v>181</v>
      </c>
      <c r="C94" s="243">
        <f>C30+C46+C62+C78</f>
        <v>0</v>
      </c>
      <c r="D94" s="243">
        <f t="shared" ref="D94:E94" si="26">D30+D46+D62+D78</f>
        <v>0</v>
      </c>
      <c r="E94" s="243">
        <f t="shared" si="26"/>
        <v>0</v>
      </c>
    </row>
    <row r="95" spans="1:5" s="67" customFormat="1" ht="15" customHeight="1" x14ac:dyDescent="0.25">
      <c r="A95" s="84"/>
    </row>
    <row r="96" spans="1:5" s="72" customFormat="1" ht="15.75" x14ac:dyDescent="0.25">
      <c r="A96" s="52" t="s">
        <v>188</v>
      </c>
      <c r="B96" s="85"/>
      <c r="C96" s="85"/>
      <c r="D96" s="85"/>
      <c r="E96" s="85"/>
    </row>
    <row r="97" spans="1:7" s="72" customFormat="1" ht="14.25" customHeight="1" x14ac:dyDescent="0.25">
      <c r="A97" s="85"/>
      <c r="B97" s="85"/>
      <c r="C97" s="85"/>
      <c r="D97" s="85"/>
      <c r="E97" s="85"/>
    </row>
    <row r="98" spans="1:7" s="72" customFormat="1" ht="15.75" x14ac:dyDescent="0.25">
      <c r="A98" s="52"/>
      <c r="B98" s="85"/>
      <c r="C98" s="85"/>
      <c r="D98" s="85"/>
      <c r="E98" s="85"/>
      <c r="F98" s="73"/>
      <c r="G98" s="73"/>
    </row>
    <row r="99" spans="1:7" s="72" customFormat="1" ht="18" customHeight="1" x14ac:dyDescent="0.25">
      <c r="A99" s="350" t="s">
        <v>328</v>
      </c>
      <c r="B99" s="350"/>
      <c r="C99" s="340"/>
      <c r="D99" s="341"/>
      <c r="E99" s="341"/>
      <c r="F99" s="75"/>
      <c r="G99" s="75"/>
    </row>
    <row r="100" spans="1:7" s="72" customFormat="1" ht="11.25" customHeight="1" x14ac:dyDescent="0.25">
      <c r="A100" s="350"/>
      <c r="B100" s="350"/>
      <c r="C100" s="342"/>
      <c r="D100" s="410" t="s">
        <v>710</v>
      </c>
      <c r="E100" s="410"/>
    </row>
    <row r="101" spans="1:7" s="72" customFormat="1" ht="18" customHeight="1" x14ac:dyDescent="0.25">
      <c r="A101" s="352" t="s">
        <v>99</v>
      </c>
      <c r="B101" s="352"/>
      <c r="C101" s="344"/>
      <c r="D101" s="341"/>
      <c r="E101" s="341"/>
      <c r="F101" s="73"/>
      <c r="G101" s="73"/>
    </row>
    <row r="102" spans="1:7" s="72" customFormat="1" ht="15.75" x14ac:dyDescent="0.25">
      <c r="A102" s="345"/>
      <c r="B102" s="342"/>
      <c r="C102" s="346"/>
      <c r="D102" s="410" t="s">
        <v>710</v>
      </c>
      <c r="E102" s="410"/>
      <c r="F102" s="75"/>
      <c r="G102" s="75"/>
    </row>
    <row r="103" spans="1:7" s="72" customFormat="1" ht="19.5" customHeight="1" x14ac:dyDescent="0.25">
      <c r="A103" s="344" t="s">
        <v>724</v>
      </c>
      <c r="B103" s="344"/>
      <c r="C103" s="344"/>
      <c r="D103" s="344"/>
      <c r="E103" s="344"/>
    </row>
    <row r="104" spans="1:7" s="72" customFormat="1" ht="15.75" x14ac:dyDescent="0.25">
      <c r="A104" s="85"/>
      <c r="B104" s="87"/>
      <c r="C104" s="85"/>
      <c r="D104" s="85"/>
      <c r="E104" s="85"/>
      <c r="F104" s="73"/>
      <c r="G104" s="73"/>
    </row>
    <row r="105" spans="1:7" s="72" customFormat="1" ht="16.899999999999999" customHeight="1" x14ac:dyDescent="0.25">
      <c r="A105" s="85"/>
      <c r="B105" s="86"/>
      <c r="C105" s="85"/>
      <c r="D105" s="85"/>
      <c r="E105" s="85"/>
      <c r="F105" s="75"/>
      <c r="G105" s="75"/>
    </row>
    <row r="106" spans="1:7" s="78" customFormat="1" ht="15.75" x14ac:dyDescent="0.25">
      <c r="A106" s="88"/>
    </row>
    <row r="107" spans="1:7" s="78" customFormat="1" ht="15.75" x14ac:dyDescent="0.25">
      <c r="A107" s="88"/>
    </row>
  </sheetData>
  <sheetProtection formatCells="0" formatColumns="0" formatRows="0"/>
  <mergeCells count="19">
    <mergeCell ref="A99:B99"/>
    <mergeCell ref="A100:B100"/>
    <mergeCell ref="D100:E100"/>
    <mergeCell ref="A101:B101"/>
    <mergeCell ref="D102:E102"/>
    <mergeCell ref="D1:E1"/>
    <mergeCell ref="D2:E2"/>
    <mergeCell ref="A4:E4"/>
    <mergeCell ref="A7:E7"/>
    <mergeCell ref="A63:E63"/>
    <mergeCell ref="A31:E31"/>
    <mergeCell ref="A79:E79"/>
    <mergeCell ref="A8:E8"/>
    <mergeCell ref="C10:E10"/>
    <mergeCell ref="A14:E14"/>
    <mergeCell ref="A15:E15"/>
    <mergeCell ref="A47:E47"/>
    <mergeCell ref="B10:B12"/>
    <mergeCell ref="A10:A12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5" firstPageNumber="0" fitToHeight="0" orientation="portrait" r:id="rId1"/>
  <headerFooter differentOddEven="1" differentFirst="1" alignWithMargins="0">
    <oddHeader>&amp;C3&amp;R&amp;9Продовження додатка 2</oddHeader>
    <evenHeader>&amp;C2&amp;RПродовження додатка 2</evenHeader>
  </headerFooter>
  <rowBreaks count="1" manualBreakCount="1">
    <brk id="62" max="4" man="1"/>
  </rowBreaks>
  <ignoredErrors>
    <ignoredError sqref="A21:A24 A26:A29 A37:A40 A42:A45 A53:A56 A58:A61 A69:A72 A74:A77 A85:A88 A90:A93" twoDigitTextYear="1"/>
    <ignoredError sqref="A32 A48 A64 A8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21"/>
  <sheetViews>
    <sheetView showRuler="0" topLeftCell="A49" zoomScale="70" zoomScaleNormal="70" zoomScaleSheetLayoutView="85" zoomScalePageLayoutView="70" workbookViewId="0">
      <selection activeCell="C88" sqref="C88"/>
    </sheetView>
  </sheetViews>
  <sheetFormatPr defaultColWidth="9.140625" defaultRowHeight="18.75" x14ac:dyDescent="0.3"/>
  <cols>
    <col min="1" max="1" width="7.5703125" style="22" customWidth="1"/>
    <col min="2" max="2" width="18.85546875" style="23" customWidth="1"/>
    <col min="3" max="3" width="46.28515625" style="24" customWidth="1"/>
    <col min="4" max="4" width="9.7109375" style="25" customWidth="1"/>
    <col min="5" max="5" width="18.7109375" style="25" customWidth="1"/>
    <col min="6" max="6" width="10" style="25" customWidth="1"/>
    <col min="7" max="7" width="9.7109375" style="25" customWidth="1"/>
    <col min="8" max="8" width="9.85546875" style="25" customWidth="1"/>
    <col min="9" max="9" width="9.5703125" style="25" customWidth="1"/>
    <col min="10" max="10" width="14.42578125" style="25" customWidth="1"/>
    <col min="11" max="16384" width="9.140625" style="25"/>
  </cols>
  <sheetData>
    <row r="1" spans="1:10" s="92" customFormat="1" ht="15.75" x14ac:dyDescent="0.25">
      <c r="A1" s="89"/>
      <c r="B1" s="90"/>
      <c r="C1" s="91"/>
      <c r="H1" s="438" t="s">
        <v>448</v>
      </c>
      <c r="I1" s="438"/>
      <c r="J1" s="438"/>
    </row>
    <row r="2" spans="1:10" s="92" customFormat="1" ht="36.75" customHeight="1" x14ac:dyDescent="0.25">
      <c r="A2" s="89"/>
      <c r="B2" s="90"/>
      <c r="C2" s="91"/>
      <c r="H2" s="411" t="s">
        <v>694</v>
      </c>
      <c r="I2" s="411"/>
      <c r="J2" s="411"/>
    </row>
    <row r="3" spans="1:10" s="92" customFormat="1" ht="15" customHeight="1" x14ac:dyDescent="0.25">
      <c r="A3" s="89"/>
      <c r="B3" s="90"/>
      <c r="C3" s="91"/>
    </row>
    <row r="4" spans="1:10" s="92" customFormat="1" ht="25.5" customHeight="1" x14ac:dyDescent="0.25">
      <c r="A4" s="434" t="s">
        <v>695</v>
      </c>
      <c r="B4" s="434"/>
      <c r="C4" s="434"/>
      <c r="D4" s="434"/>
      <c r="E4" s="434"/>
      <c r="F4" s="434"/>
      <c r="G4" s="434"/>
      <c r="H4" s="434"/>
      <c r="I4" s="434"/>
      <c r="J4" s="434"/>
    </row>
    <row r="5" spans="1:10" s="92" customFormat="1" ht="25.5" customHeight="1" x14ac:dyDescent="0.25">
      <c r="A5" s="93"/>
      <c r="B5" s="93"/>
      <c r="C5" s="277" t="s">
        <v>3</v>
      </c>
      <c r="D5" s="278"/>
      <c r="E5" s="93" t="s">
        <v>681</v>
      </c>
      <c r="F5" s="93"/>
      <c r="G5" s="93"/>
      <c r="H5" s="93"/>
      <c r="I5" s="93"/>
      <c r="J5" s="93"/>
    </row>
    <row r="6" spans="1:10" s="92" customFormat="1" ht="17.2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</row>
    <row r="7" spans="1:10" s="92" customFormat="1" ht="21.75" customHeight="1" x14ac:dyDescent="0.25">
      <c r="A7" s="435" t="s">
        <v>716</v>
      </c>
      <c r="B7" s="435"/>
      <c r="C7" s="435"/>
      <c r="D7" s="435"/>
      <c r="E7" s="435"/>
      <c r="F7" s="435"/>
      <c r="G7" s="435"/>
      <c r="H7" s="435"/>
      <c r="I7" s="435"/>
      <c r="J7" s="435"/>
    </row>
    <row r="8" spans="1:10" s="92" customFormat="1" ht="17.25" customHeight="1" x14ac:dyDescent="0.25">
      <c r="A8" s="436" t="s">
        <v>191</v>
      </c>
      <c r="B8" s="436"/>
      <c r="C8" s="436"/>
      <c r="D8" s="436"/>
      <c r="E8" s="436"/>
      <c r="F8" s="436"/>
      <c r="G8" s="436"/>
      <c r="H8" s="436"/>
      <c r="I8" s="436"/>
      <c r="J8" s="436"/>
    </row>
    <row r="9" spans="1:10" s="92" customFormat="1" ht="18.75" customHeight="1" x14ac:dyDescent="0.2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0" s="92" customFormat="1" ht="23.25" customHeight="1" x14ac:dyDescent="0.25">
      <c r="A10" s="431" t="s">
        <v>44</v>
      </c>
      <c r="B10" s="431" t="s">
        <v>696</v>
      </c>
      <c r="C10" s="428" t="s">
        <v>246</v>
      </c>
      <c r="D10" s="439" t="s">
        <v>717</v>
      </c>
      <c r="E10" s="439"/>
      <c r="F10" s="439"/>
      <c r="G10" s="439"/>
      <c r="H10" s="439"/>
      <c r="I10" s="439"/>
      <c r="J10" s="439"/>
    </row>
    <row r="11" spans="1:10" s="92" customFormat="1" ht="26.25" customHeight="1" x14ac:dyDescent="0.25">
      <c r="A11" s="432"/>
      <c r="B11" s="432"/>
      <c r="C11" s="429"/>
      <c r="D11" s="439" t="s">
        <v>45</v>
      </c>
      <c r="E11" s="439" t="s">
        <v>247</v>
      </c>
      <c r="F11" s="439"/>
      <c r="G11" s="439"/>
      <c r="H11" s="439"/>
      <c r="I11" s="439" t="s">
        <v>248</v>
      </c>
      <c r="J11" s="439" t="s">
        <v>249</v>
      </c>
    </row>
    <row r="12" spans="1:10" s="92" customFormat="1" ht="45" customHeight="1" x14ac:dyDescent="0.25">
      <c r="A12" s="432"/>
      <c r="B12" s="432"/>
      <c r="C12" s="429"/>
      <c r="D12" s="439"/>
      <c r="E12" s="238" t="s">
        <v>250</v>
      </c>
      <c r="F12" s="238" t="s">
        <v>251</v>
      </c>
      <c r="G12" s="238" t="s">
        <v>252</v>
      </c>
      <c r="H12" s="240" t="s">
        <v>181</v>
      </c>
      <c r="I12" s="439"/>
      <c r="J12" s="439"/>
    </row>
    <row r="13" spans="1:10" s="92" customFormat="1" ht="24.75" customHeight="1" x14ac:dyDescent="0.25">
      <c r="A13" s="433"/>
      <c r="B13" s="433"/>
      <c r="C13" s="430"/>
      <c r="D13" s="238" t="s">
        <v>1</v>
      </c>
      <c r="E13" s="238" t="s">
        <v>1</v>
      </c>
      <c r="F13" s="238" t="s">
        <v>1</v>
      </c>
      <c r="G13" s="238" t="s">
        <v>1</v>
      </c>
      <c r="H13" s="238" t="s">
        <v>1</v>
      </c>
      <c r="I13" s="238" t="s">
        <v>1</v>
      </c>
      <c r="J13" s="238" t="s">
        <v>1</v>
      </c>
    </row>
    <row r="14" spans="1:10" s="92" customFormat="1" ht="15.75" x14ac:dyDescent="0.25">
      <c r="A14" s="244" t="s">
        <v>20</v>
      </c>
      <c r="B14" s="244" t="s">
        <v>21</v>
      </c>
      <c r="C14" s="238" t="s">
        <v>49</v>
      </c>
      <c r="D14" s="238">
        <v>1</v>
      </c>
      <c r="E14" s="238">
        <v>2</v>
      </c>
      <c r="F14" s="238">
        <v>3</v>
      </c>
      <c r="G14" s="238">
        <v>4</v>
      </c>
      <c r="H14" s="238">
        <v>5</v>
      </c>
      <c r="I14" s="238">
        <v>6</v>
      </c>
      <c r="J14" s="238">
        <v>7</v>
      </c>
    </row>
    <row r="15" spans="1:10" s="92" customFormat="1" ht="18.75" customHeight="1" x14ac:dyDescent="0.25">
      <c r="A15" s="442" t="s">
        <v>196</v>
      </c>
      <c r="B15" s="442"/>
      <c r="C15" s="442"/>
      <c r="D15" s="442"/>
      <c r="E15" s="442"/>
      <c r="F15" s="442"/>
      <c r="G15" s="442"/>
      <c r="H15" s="442"/>
      <c r="I15" s="442"/>
      <c r="J15" s="442"/>
    </row>
    <row r="16" spans="1:10" s="96" customFormat="1" ht="15.75" x14ac:dyDescent="0.25">
      <c r="A16" s="245">
        <v>1</v>
      </c>
      <c r="B16" s="246" t="s">
        <v>40</v>
      </c>
      <c r="C16" s="247" t="s">
        <v>253</v>
      </c>
      <c r="D16" s="248">
        <f>SUM(E16:J16)</f>
        <v>0</v>
      </c>
      <c r="E16" s="248">
        <f>E17+E26+E31+E32+E37</f>
        <v>0</v>
      </c>
      <c r="F16" s="248">
        <f t="shared" ref="F16:J16" si="0">F17+F26+F31+F32+F37</f>
        <v>0</v>
      </c>
      <c r="G16" s="248">
        <f t="shared" si="0"/>
        <v>0</v>
      </c>
      <c r="H16" s="248">
        <f t="shared" si="0"/>
        <v>0</v>
      </c>
      <c r="I16" s="248">
        <f t="shared" si="0"/>
        <v>0</v>
      </c>
      <c r="J16" s="248">
        <f t="shared" si="0"/>
        <v>0</v>
      </c>
    </row>
    <row r="17" spans="1:10" s="92" customFormat="1" ht="15.75" x14ac:dyDescent="0.25">
      <c r="A17" s="249" t="s">
        <v>8</v>
      </c>
      <c r="B17" s="250" t="s">
        <v>58</v>
      </c>
      <c r="C17" s="251" t="s">
        <v>254</v>
      </c>
      <c r="D17" s="252">
        <f t="shared" ref="D17:D45" si="1">SUM(E17:J17)</f>
        <v>0</v>
      </c>
      <c r="E17" s="252">
        <f>SUM(E18:E25)</f>
        <v>0</v>
      </c>
      <c r="F17" s="252">
        <f t="shared" ref="F17:J17" si="2">SUM(F18:F25)</f>
        <v>0</v>
      </c>
      <c r="G17" s="252">
        <f t="shared" si="2"/>
        <v>0</v>
      </c>
      <c r="H17" s="252">
        <f t="shared" si="2"/>
        <v>0</v>
      </c>
      <c r="I17" s="252">
        <f t="shared" si="2"/>
        <v>0</v>
      </c>
      <c r="J17" s="252">
        <f t="shared" si="2"/>
        <v>0</v>
      </c>
    </row>
    <row r="18" spans="1:10" s="92" customFormat="1" ht="15.75" x14ac:dyDescent="0.25">
      <c r="A18" s="249" t="s">
        <v>39</v>
      </c>
      <c r="B18" s="250" t="s">
        <v>255</v>
      </c>
      <c r="C18" s="251" t="s">
        <v>256</v>
      </c>
      <c r="D18" s="252">
        <f t="shared" si="1"/>
        <v>0</v>
      </c>
      <c r="E18" s="195"/>
      <c r="F18" s="195"/>
      <c r="G18" s="195"/>
      <c r="H18" s="195"/>
      <c r="I18" s="195"/>
      <c r="J18" s="195"/>
    </row>
    <row r="19" spans="1:10" s="92" customFormat="1" ht="15.75" x14ac:dyDescent="0.25">
      <c r="A19" s="249" t="s">
        <v>40</v>
      </c>
      <c r="B19" s="250" t="s">
        <v>257</v>
      </c>
      <c r="C19" s="251" t="s">
        <v>258</v>
      </c>
      <c r="D19" s="252">
        <f t="shared" si="1"/>
        <v>0</v>
      </c>
      <c r="E19" s="195"/>
      <c r="F19" s="195"/>
      <c r="G19" s="195"/>
      <c r="H19" s="195"/>
      <c r="I19" s="195"/>
      <c r="J19" s="195"/>
    </row>
    <row r="20" spans="1:10" s="92" customFormat="1" ht="15.75" x14ac:dyDescent="0.25">
      <c r="A20" s="249" t="s">
        <v>123</v>
      </c>
      <c r="B20" s="250" t="s">
        <v>259</v>
      </c>
      <c r="C20" s="251" t="s">
        <v>260</v>
      </c>
      <c r="D20" s="252">
        <f t="shared" si="1"/>
        <v>0</v>
      </c>
      <c r="E20" s="195"/>
      <c r="F20" s="195"/>
      <c r="G20" s="195"/>
      <c r="H20" s="195"/>
      <c r="I20" s="195"/>
      <c r="J20" s="195"/>
    </row>
    <row r="21" spans="1:10" s="92" customFormat="1" ht="15.75" x14ac:dyDescent="0.25">
      <c r="A21" s="249" t="s">
        <v>125</v>
      </c>
      <c r="B21" s="250" t="s">
        <v>261</v>
      </c>
      <c r="C21" s="251" t="s">
        <v>262</v>
      </c>
      <c r="D21" s="252">
        <f t="shared" si="1"/>
        <v>0</v>
      </c>
      <c r="E21" s="195"/>
      <c r="F21" s="195"/>
      <c r="G21" s="195"/>
      <c r="H21" s="195"/>
      <c r="I21" s="195"/>
      <c r="J21" s="195"/>
    </row>
    <row r="22" spans="1:10" s="92" customFormat="1" ht="15.75" x14ac:dyDescent="0.25">
      <c r="A22" s="249" t="s">
        <v>127</v>
      </c>
      <c r="B22" s="250" t="s">
        <v>263</v>
      </c>
      <c r="C22" s="251" t="s">
        <v>264</v>
      </c>
      <c r="D22" s="252">
        <f t="shared" si="1"/>
        <v>0</v>
      </c>
      <c r="E22" s="195"/>
      <c r="F22" s="195"/>
      <c r="G22" s="195"/>
      <c r="H22" s="195"/>
      <c r="I22" s="195"/>
      <c r="J22" s="195"/>
    </row>
    <row r="23" spans="1:10" s="92" customFormat="1" ht="18.600000000000001" customHeight="1" x14ac:dyDescent="0.25">
      <c r="A23" s="249" t="s">
        <v>265</v>
      </c>
      <c r="B23" s="250" t="s">
        <v>459</v>
      </c>
      <c r="C23" s="251" t="s">
        <v>268</v>
      </c>
      <c r="D23" s="252">
        <f t="shared" si="1"/>
        <v>0</v>
      </c>
      <c r="E23" s="195"/>
      <c r="F23" s="195"/>
      <c r="G23" s="195"/>
      <c r="H23" s="195"/>
      <c r="I23" s="195"/>
      <c r="J23" s="195"/>
    </row>
    <row r="24" spans="1:10" s="92" customFormat="1" ht="15.75" x14ac:dyDescent="0.25">
      <c r="A24" s="249" t="s">
        <v>266</v>
      </c>
      <c r="B24" s="250" t="s">
        <v>267</v>
      </c>
      <c r="C24" s="251" t="s">
        <v>271</v>
      </c>
      <c r="D24" s="252">
        <f t="shared" si="1"/>
        <v>0</v>
      </c>
      <c r="E24" s="195"/>
      <c r="F24" s="195"/>
      <c r="G24" s="195"/>
      <c r="H24" s="195"/>
      <c r="I24" s="195"/>
      <c r="J24" s="195"/>
    </row>
    <row r="25" spans="1:10" s="92" customFormat="1" ht="15.75" x14ac:dyDescent="0.25">
      <c r="A25" s="249" t="s">
        <v>269</v>
      </c>
      <c r="B25" s="250" t="s">
        <v>270</v>
      </c>
      <c r="C25" s="251" t="s">
        <v>181</v>
      </c>
      <c r="D25" s="252">
        <f t="shared" si="1"/>
        <v>0</v>
      </c>
      <c r="E25" s="195"/>
      <c r="F25" s="195"/>
      <c r="G25" s="195"/>
      <c r="H25" s="195"/>
      <c r="I25" s="195"/>
      <c r="J25" s="195"/>
    </row>
    <row r="26" spans="1:10" s="92" customFormat="1" ht="31.5" x14ac:dyDescent="0.25">
      <c r="A26" s="249" t="s">
        <v>9</v>
      </c>
      <c r="B26" s="250" t="s">
        <v>78</v>
      </c>
      <c r="C26" s="251" t="s">
        <v>272</v>
      </c>
      <c r="D26" s="252">
        <f t="shared" si="1"/>
        <v>0</v>
      </c>
      <c r="E26" s="252">
        <f>SUM(E27:E30)</f>
        <v>0</v>
      </c>
      <c r="F26" s="252">
        <f t="shared" ref="F26:J26" si="3">SUM(F27:F30)</f>
        <v>0</v>
      </c>
      <c r="G26" s="252">
        <f t="shared" si="3"/>
        <v>0</v>
      </c>
      <c r="H26" s="252">
        <f t="shared" si="3"/>
        <v>0</v>
      </c>
      <c r="I26" s="252">
        <f t="shared" si="3"/>
        <v>0</v>
      </c>
      <c r="J26" s="252">
        <f t="shared" si="3"/>
        <v>0</v>
      </c>
    </row>
    <row r="27" spans="1:10" s="92" customFormat="1" ht="15.75" x14ac:dyDescent="0.25">
      <c r="A27" s="249" t="s">
        <v>41</v>
      </c>
      <c r="B27" s="250" t="s">
        <v>273</v>
      </c>
      <c r="C27" s="251" t="s">
        <v>274</v>
      </c>
      <c r="D27" s="252">
        <f t="shared" si="1"/>
        <v>0</v>
      </c>
      <c r="E27" s="195"/>
      <c r="F27" s="195"/>
      <c r="G27" s="195"/>
      <c r="H27" s="195"/>
      <c r="I27" s="195"/>
      <c r="J27" s="195"/>
    </row>
    <row r="28" spans="1:10" s="92" customFormat="1" ht="15.75" x14ac:dyDescent="0.25">
      <c r="A28" s="249" t="s">
        <v>42</v>
      </c>
      <c r="B28" s="250" t="s">
        <v>275</v>
      </c>
      <c r="C28" s="251" t="s">
        <v>276</v>
      </c>
      <c r="D28" s="252">
        <f t="shared" si="1"/>
        <v>0</v>
      </c>
      <c r="E28" s="195"/>
      <c r="F28" s="195"/>
      <c r="G28" s="195"/>
      <c r="H28" s="195"/>
      <c r="I28" s="195"/>
      <c r="J28" s="195"/>
    </row>
    <row r="29" spans="1:10" s="92" customFormat="1" ht="15.75" x14ac:dyDescent="0.25">
      <c r="A29" s="249" t="s">
        <v>43</v>
      </c>
      <c r="B29" s="250" t="s">
        <v>277</v>
      </c>
      <c r="C29" s="251" t="s">
        <v>278</v>
      </c>
      <c r="D29" s="252">
        <f t="shared" si="1"/>
        <v>0</v>
      </c>
      <c r="E29" s="195"/>
      <c r="F29" s="195"/>
      <c r="G29" s="195"/>
      <c r="H29" s="195"/>
      <c r="I29" s="195"/>
      <c r="J29" s="195"/>
    </row>
    <row r="30" spans="1:10" s="92" customFormat="1" ht="15.75" x14ac:dyDescent="0.25">
      <c r="A30" s="249" t="s">
        <v>107</v>
      </c>
      <c r="B30" s="250" t="s">
        <v>279</v>
      </c>
      <c r="C30" s="251" t="s">
        <v>181</v>
      </c>
      <c r="D30" s="252">
        <f t="shared" si="1"/>
        <v>0</v>
      </c>
      <c r="E30" s="195"/>
      <c r="F30" s="195"/>
      <c r="G30" s="195"/>
      <c r="H30" s="195"/>
      <c r="I30" s="195"/>
      <c r="J30" s="195"/>
    </row>
    <row r="31" spans="1:10" s="92" customFormat="1" ht="15.75" x14ac:dyDescent="0.25">
      <c r="A31" s="249" t="s">
        <v>10</v>
      </c>
      <c r="B31" s="250" t="s">
        <v>280</v>
      </c>
      <c r="C31" s="251" t="s">
        <v>281</v>
      </c>
      <c r="D31" s="252">
        <f t="shared" si="1"/>
        <v>0</v>
      </c>
      <c r="E31" s="195"/>
      <c r="F31" s="195"/>
      <c r="G31" s="195"/>
      <c r="H31" s="195"/>
      <c r="I31" s="195"/>
      <c r="J31" s="195"/>
    </row>
    <row r="32" spans="1:10" s="92" customFormat="1" ht="31.5" x14ac:dyDescent="0.25">
      <c r="A32" s="249" t="s">
        <v>11</v>
      </c>
      <c r="B32" s="250" t="s">
        <v>282</v>
      </c>
      <c r="C32" s="251" t="s">
        <v>283</v>
      </c>
      <c r="D32" s="252">
        <f t="shared" si="1"/>
        <v>0</v>
      </c>
      <c r="E32" s="252">
        <f>SUM(E33:E36)</f>
        <v>0</v>
      </c>
      <c r="F32" s="252">
        <f t="shared" ref="F32:J32" si="4">SUM(F33:F36)</f>
        <v>0</v>
      </c>
      <c r="G32" s="252">
        <f t="shared" si="4"/>
        <v>0</v>
      </c>
      <c r="H32" s="252">
        <f t="shared" si="4"/>
        <v>0</v>
      </c>
      <c r="I32" s="252">
        <f t="shared" si="4"/>
        <v>0</v>
      </c>
      <c r="J32" s="252">
        <f t="shared" si="4"/>
        <v>0</v>
      </c>
    </row>
    <row r="33" spans="1:10" s="92" customFormat="1" ht="15.75" x14ac:dyDescent="0.25">
      <c r="A33" s="249" t="s">
        <v>202</v>
      </c>
      <c r="B33" s="250" t="s">
        <v>284</v>
      </c>
      <c r="C33" s="251" t="s">
        <v>285</v>
      </c>
      <c r="D33" s="252">
        <f t="shared" si="1"/>
        <v>0</v>
      </c>
      <c r="E33" s="195"/>
      <c r="F33" s="195"/>
      <c r="G33" s="195"/>
      <c r="H33" s="195"/>
      <c r="I33" s="195"/>
      <c r="J33" s="195"/>
    </row>
    <row r="34" spans="1:10" s="92" customFormat="1" ht="15.75" x14ac:dyDescent="0.25">
      <c r="A34" s="249" t="s">
        <v>204</v>
      </c>
      <c r="B34" s="250" t="s">
        <v>286</v>
      </c>
      <c r="C34" s="251" t="s">
        <v>287</v>
      </c>
      <c r="D34" s="252">
        <f t="shared" si="1"/>
        <v>0</v>
      </c>
      <c r="E34" s="195"/>
      <c r="F34" s="195"/>
      <c r="G34" s="195"/>
      <c r="H34" s="195"/>
      <c r="I34" s="195"/>
      <c r="J34" s="195"/>
    </row>
    <row r="35" spans="1:10" s="92" customFormat="1" ht="15.75" x14ac:dyDescent="0.25">
      <c r="A35" s="249" t="s">
        <v>206</v>
      </c>
      <c r="B35" s="250" t="s">
        <v>288</v>
      </c>
      <c r="C35" s="251" t="s">
        <v>289</v>
      </c>
      <c r="D35" s="252">
        <f t="shared" si="1"/>
        <v>0</v>
      </c>
      <c r="E35" s="195"/>
      <c r="F35" s="195"/>
      <c r="G35" s="195"/>
      <c r="H35" s="195"/>
      <c r="I35" s="195"/>
      <c r="J35" s="195"/>
    </row>
    <row r="36" spans="1:10" s="92" customFormat="1" ht="15.75" x14ac:dyDescent="0.25">
      <c r="A36" s="249" t="s">
        <v>208</v>
      </c>
      <c r="B36" s="250" t="s">
        <v>290</v>
      </c>
      <c r="C36" s="251" t="s">
        <v>181</v>
      </c>
      <c r="D36" s="252">
        <f t="shared" si="1"/>
        <v>0</v>
      </c>
      <c r="E36" s="195"/>
      <c r="F36" s="195"/>
      <c r="G36" s="195"/>
      <c r="H36" s="195"/>
      <c r="I36" s="195"/>
      <c r="J36" s="195"/>
    </row>
    <row r="37" spans="1:10" s="92" customFormat="1" ht="15.75" x14ac:dyDescent="0.25">
      <c r="A37" s="249" t="s">
        <v>130</v>
      </c>
      <c r="B37" s="250" t="s">
        <v>291</v>
      </c>
      <c r="C37" s="251" t="s">
        <v>292</v>
      </c>
      <c r="D37" s="252">
        <f t="shared" si="1"/>
        <v>0</v>
      </c>
      <c r="E37" s="195"/>
      <c r="F37" s="195"/>
      <c r="G37" s="195"/>
      <c r="H37" s="195"/>
      <c r="I37" s="195"/>
      <c r="J37" s="195"/>
    </row>
    <row r="38" spans="1:10" s="96" customFormat="1" ht="15.75" x14ac:dyDescent="0.25">
      <c r="A38" s="245" t="s">
        <v>31</v>
      </c>
      <c r="B38" s="246" t="s">
        <v>123</v>
      </c>
      <c r="C38" s="247" t="s">
        <v>293</v>
      </c>
      <c r="D38" s="248">
        <f t="shared" si="1"/>
        <v>0</v>
      </c>
      <c r="E38" s="248">
        <f>SUM(E39:E43)</f>
        <v>0</v>
      </c>
      <c r="F38" s="248">
        <f t="shared" ref="F38:J38" si="5">SUM(F39:F43)</f>
        <v>0</v>
      </c>
      <c r="G38" s="248">
        <f t="shared" si="5"/>
        <v>0</v>
      </c>
      <c r="H38" s="248">
        <f t="shared" si="5"/>
        <v>0</v>
      </c>
      <c r="I38" s="248">
        <f t="shared" si="5"/>
        <v>0</v>
      </c>
      <c r="J38" s="248">
        <f t="shared" si="5"/>
        <v>0</v>
      </c>
    </row>
    <row r="39" spans="1:10" s="92" customFormat="1" ht="15.75" x14ac:dyDescent="0.25">
      <c r="A39" s="249" t="s">
        <v>12</v>
      </c>
      <c r="B39" s="250" t="s">
        <v>294</v>
      </c>
      <c r="C39" s="251" t="s">
        <v>295</v>
      </c>
      <c r="D39" s="252">
        <f t="shared" si="1"/>
        <v>0</v>
      </c>
      <c r="E39" s="195"/>
      <c r="F39" s="195"/>
      <c r="G39" s="195"/>
      <c r="H39" s="195"/>
      <c r="I39" s="195"/>
      <c r="J39" s="195"/>
    </row>
    <row r="40" spans="1:10" s="92" customFormat="1" ht="15.75" x14ac:dyDescent="0.25">
      <c r="A40" s="249" t="s">
        <v>13</v>
      </c>
      <c r="B40" s="250" t="s">
        <v>296</v>
      </c>
      <c r="C40" s="251" t="s">
        <v>297</v>
      </c>
      <c r="D40" s="252">
        <f t="shared" si="1"/>
        <v>0</v>
      </c>
      <c r="E40" s="195"/>
      <c r="F40" s="195"/>
      <c r="G40" s="195"/>
      <c r="H40" s="195"/>
      <c r="I40" s="195"/>
      <c r="J40" s="195"/>
    </row>
    <row r="41" spans="1:10" s="92" customFormat="1" ht="15.75" x14ac:dyDescent="0.25">
      <c r="A41" s="249" t="s">
        <v>52</v>
      </c>
      <c r="B41" s="250" t="s">
        <v>298</v>
      </c>
      <c r="C41" s="251" t="s">
        <v>299</v>
      </c>
      <c r="D41" s="252">
        <f t="shared" si="1"/>
        <v>0</v>
      </c>
      <c r="E41" s="195"/>
      <c r="F41" s="195"/>
      <c r="G41" s="195"/>
      <c r="H41" s="195"/>
      <c r="I41" s="195"/>
      <c r="J41" s="195"/>
    </row>
    <row r="42" spans="1:10" s="92" customFormat="1" ht="15.75" x14ac:dyDescent="0.25">
      <c r="A42" s="249" t="s">
        <v>60</v>
      </c>
      <c r="B42" s="250" t="s">
        <v>300</v>
      </c>
      <c r="C42" s="251" t="s">
        <v>301</v>
      </c>
      <c r="D42" s="252">
        <f t="shared" si="1"/>
        <v>0</v>
      </c>
      <c r="E42" s="195"/>
      <c r="F42" s="195"/>
      <c r="G42" s="195"/>
      <c r="H42" s="195"/>
      <c r="I42" s="195"/>
      <c r="J42" s="195"/>
    </row>
    <row r="43" spans="1:10" s="92" customFormat="1" ht="15.75" x14ac:dyDescent="0.25">
      <c r="A43" s="249" t="s">
        <v>80</v>
      </c>
      <c r="B43" s="250" t="s">
        <v>302</v>
      </c>
      <c r="C43" s="251" t="s">
        <v>303</v>
      </c>
      <c r="D43" s="252">
        <f t="shared" si="1"/>
        <v>0</v>
      </c>
      <c r="E43" s="195"/>
      <c r="F43" s="195"/>
      <c r="G43" s="195"/>
      <c r="H43" s="195"/>
      <c r="I43" s="195"/>
      <c r="J43" s="195"/>
    </row>
    <row r="44" spans="1:10" s="96" customFormat="1" ht="15.75" x14ac:dyDescent="0.25">
      <c r="A44" s="245" t="s">
        <v>32</v>
      </c>
      <c r="B44" s="246" t="s">
        <v>125</v>
      </c>
      <c r="C44" s="247" t="s">
        <v>126</v>
      </c>
      <c r="D44" s="248">
        <f t="shared" si="1"/>
        <v>0</v>
      </c>
      <c r="E44" s="253"/>
      <c r="F44" s="253"/>
      <c r="G44" s="253"/>
      <c r="H44" s="253"/>
      <c r="I44" s="253"/>
      <c r="J44" s="253"/>
    </row>
    <row r="45" spans="1:10" s="96" customFormat="1" ht="15.75" x14ac:dyDescent="0.25">
      <c r="A45" s="245" t="s">
        <v>33</v>
      </c>
      <c r="B45" s="246" t="s">
        <v>127</v>
      </c>
      <c r="C45" s="247" t="s">
        <v>128</v>
      </c>
      <c r="D45" s="248">
        <f t="shared" si="1"/>
        <v>0</v>
      </c>
      <c r="E45" s="253"/>
      <c r="F45" s="253"/>
      <c r="G45" s="253"/>
      <c r="H45" s="253"/>
      <c r="I45" s="253"/>
      <c r="J45" s="253"/>
    </row>
    <row r="46" spans="1:10" s="92" customFormat="1" ht="18.75" customHeight="1" x14ac:dyDescent="0.25">
      <c r="A46" s="442" t="s">
        <v>228</v>
      </c>
      <c r="B46" s="442"/>
      <c r="C46" s="442"/>
      <c r="D46" s="442"/>
      <c r="E46" s="442"/>
      <c r="F46" s="442"/>
      <c r="G46" s="442"/>
      <c r="H46" s="442"/>
      <c r="I46" s="442"/>
      <c r="J46" s="442"/>
    </row>
    <row r="47" spans="1:10" s="96" customFormat="1" ht="15.75" x14ac:dyDescent="0.25">
      <c r="A47" s="245" t="s">
        <v>34</v>
      </c>
      <c r="B47" s="246" t="s">
        <v>53</v>
      </c>
      <c r="C47" s="247" t="s">
        <v>253</v>
      </c>
      <c r="D47" s="254">
        <f>SUM(E47:J47)</f>
        <v>0</v>
      </c>
      <c r="E47" s="254">
        <f>E48+E54+E59+E60+E61</f>
        <v>0</v>
      </c>
      <c r="F47" s="254">
        <f t="shared" ref="F47:J47" si="6">F48+F54+F59+F60+F61</f>
        <v>0</v>
      </c>
      <c r="G47" s="254">
        <f t="shared" si="6"/>
        <v>0</v>
      </c>
      <c r="H47" s="254">
        <f t="shared" si="6"/>
        <v>0</v>
      </c>
      <c r="I47" s="254">
        <f t="shared" si="6"/>
        <v>0</v>
      </c>
      <c r="J47" s="254">
        <f t="shared" si="6"/>
        <v>0</v>
      </c>
    </row>
    <row r="48" spans="1:10" s="92" customFormat="1" ht="15.75" x14ac:dyDescent="0.25">
      <c r="A48" s="249" t="s">
        <v>19</v>
      </c>
      <c r="B48" s="250" t="s">
        <v>59</v>
      </c>
      <c r="C48" s="251" t="s">
        <v>304</v>
      </c>
      <c r="D48" s="255">
        <f t="shared" ref="D48:D70" si="7">SUM(E48:J48)</f>
        <v>0</v>
      </c>
      <c r="E48" s="255">
        <f>SUM(E49:E53)</f>
        <v>0</v>
      </c>
      <c r="F48" s="255">
        <f t="shared" ref="F48:J48" si="8">SUM(F49:F53)</f>
        <v>0</v>
      </c>
      <c r="G48" s="255">
        <f t="shared" si="8"/>
        <v>0</v>
      </c>
      <c r="H48" s="255">
        <f t="shared" si="8"/>
        <v>0</v>
      </c>
      <c r="I48" s="255">
        <f t="shared" si="8"/>
        <v>0</v>
      </c>
      <c r="J48" s="255">
        <f t="shared" si="8"/>
        <v>0</v>
      </c>
    </row>
    <row r="49" spans="1:10" s="92" customFormat="1" ht="15.75" x14ac:dyDescent="0.25">
      <c r="A49" s="249" t="s">
        <v>305</v>
      </c>
      <c r="B49" s="250" t="s">
        <v>306</v>
      </c>
      <c r="C49" s="251" t="s">
        <v>256</v>
      </c>
      <c r="D49" s="255">
        <f t="shared" si="7"/>
        <v>0</v>
      </c>
      <c r="E49" s="195"/>
      <c r="F49" s="195"/>
      <c r="G49" s="195"/>
      <c r="H49" s="195"/>
      <c r="I49" s="195"/>
      <c r="J49" s="195"/>
    </row>
    <row r="50" spans="1:10" s="92" customFormat="1" ht="15.75" x14ac:dyDescent="0.25">
      <c r="A50" s="249" t="s">
        <v>307</v>
      </c>
      <c r="B50" s="250" t="s">
        <v>308</v>
      </c>
      <c r="C50" s="251" t="s">
        <v>264</v>
      </c>
      <c r="D50" s="255">
        <f t="shared" si="7"/>
        <v>0</v>
      </c>
      <c r="E50" s="256"/>
      <c r="F50" s="195"/>
      <c r="G50" s="195"/>
      <c r="H50" s="195"/>
      <c r="I50" s="195"/>
      <c r="J50" s="195"/>
    </row>
    <row r="51" spans="1:10" s="92" customFormat="1" ht="15.75" x14ac:dyDescent="0.25">
      <c r="A51" s="249" t="s">
        <v>309</v>
      </c>
      <c r="B51" s="250" t="s">
        <v>458</v>
      </c>
      <c r="C51" s="293" t="s">
        <v>690</v>
      </c>
      <c r="D51" s="255">
        <f t="shared" si="7"/>
        <v>0</v>
      </c>
      <c r="E51" s="256"/>
      <c r="F51" s="195"/>
      <c r="G51" s="195"/>
      <c r="H51" s="195"/>
      <c r="I51" s="195"/>
      <c r="J51" s="195"/>
    </row>
    <row r="52" spans="1:10" s="92" customFormat="1" ht="15.75" x14ac:dyDescent="0.25">
      <c r="A52" s="249" t="s">
        <v>310</v>
      </c>
      <c r="B52" s="250" t="s">
        <v>311</v>
      </c>
      <c r="C52" s="251" t="s">
        <v>271</v>
      </c>
      <c r="D52" s="255">
        <f t="shared" si="7"/>
        <v>0</v>
      </c>
      <c r="E52" s="195"/>
      <c r="F52" s="195"/>
      <c r="G52" s="195"/>
      <c r="H52" s="195"/>
      <c r="I52" s="195"/>
      <c r="J52" s="195"/>
    </row>
    <row r="53" spans="1:10" s="92" customFormat="1" ht="15.75" x14ac:dyDescent="0.25">
      <c r="A53" s="249" t="s">
        <v>312</v>
      </c>
      <c r="B53" s="250" t="s">
        <v>313</v>
      </c>
      <c r="C53" s="251" t="s">
        <v>181</v>
      </c>
      <c r="D53" s="255">
        <f t="shared" si="7"/>
        <v>0</v>
      </c>
      <c r="E53" s="195"/>
      <c r="F53" s="195"/>
      <c r="G53" s="195"/>
      <c r="H53" s="195"/>
      <c r="I53" s="195"/>
      <c r="J53" s="195"/>
    </row>
    <row r="54" spans="1:10" s="92" customFormat="1" ht="31.5" x14ac:dyDescent="0.25">
      <c r="A54" s="249" t="s">
        <v>38</v>
      </c>
      <c r="B54" s="250" t="s">
        <v>79</v>
      </c>
      <c r="C54" s="251" t="s">
        <v>272</v>
      </c>
      <c r="D54" s="255">
        <f t="shared" si="7"/>
        <v>0</v>
      </c>
      <c r="E54" s="252">
        <f>SUM(E55:E58)</f>
        <v>0</v>
      </c>
      <c r="F54" s="252">
        <f t="shared" ref="F54:J54" si="9">SUM(F55:F58)</f>
        <v>0</v>
      </c>
      <c r="G54" s="252">
        <f t="shared" si="9"/>
        <v>0</v>
      </c>
      <c r="H54" s="252">
        <f t="shared" si="9"/>
        <v>0</v>
      </c>
      <c r="I54" s="252">
        <f t="shared" si="9"/>
        <v>0</v>
      </c>
      <c r="J54" s="252">
        <f t="shared" si="9"/>
        <v>0</v>
      </c>
    </row>
    <row r="55" spans="1:10" s="92" customFormat="1" ht="15.75" x14ac:dyDescent="0.25">
      <c r="A55" s="249" t="s">
        <v>88</v>
      </c>
      <c r="B55" s="250" t="s">
        <v>314</v>
      </c>
      <c r="C55" s="251" t="s">
        <v>274</v>
      </c>
      <c r="D55" s="255">
        <f t="shared" si="7"/>
        <v>0</v>
      </c>
      <c r="E55" s="195"/>
      <c r="F55" s="195"/>
      <c r="G55" s="195"/>
      <c r="H55" s="195"/>
      <c r="I55" s="195"/>
      <c r="J55" s="195"/>
    </row>
    <row r="56" spans="1:10" s="92" customFormat="1" ht="15.75" x14ac:dyDescent="0.25">
      <c r="A56" s="249" t="s">
        <v>89</v>
      </c>
      <c r="B56" s="250" t="s">
        <v>315</v>
      </c>
      <c r="C56" s="251" t="s">
        <v>276</v>
      </c>
      <c r="D56" s="255">
        <f t="shared" si="7"/>
        <v>0</v>
      </c>
      <c r="E56" s="195"/>
      <c r="F56" s="195"/>
      <c r="G56" s="195"/>
      <c r="H56" s="195"/>
      <c r="I56" s="195"/>
      <c r="J56" s="195"/>
    </row>
    <row r="57" spans="1:10" s="92" customFormat="1" ht="15.75" x14ac:dyDescent="0.25">
      <c r="A57" s="249" t="s">
        <v>100</v>
      </c>
      <c r="B57" s="250" t="s">
        <v>316</v>
      </c>
      <c r="C57" s="251" t="s">
        <v>278</v>
      </c>
      <c r="D57" s="255">
        <f t="shared" si="7"/>
        <v>0</v>
      </c>
      <c r="E57" s="195"/>
      <c r="F57" s="195"/>
      <c r="G57" s="195"/>
      <c r="H57" s="195"/>
      <c r="I57" s="195"/>
      <c r="J57" s="195"/>
    </row>
    <row r="58" spans="1:10" s="92" customFormat="1" ht="15.75" x14ac:dyDescent="0.25">
      <c r="A58" s="249" t="s">
        <v>108</v>
      </c>
      <c r="B58" s="250" t="s">
        <v>317</v>
      </c>
      <c r="C58" s="251" t="s">
        <v>181</v>
      </c>
      <c r="D58" s="255">
        <f t="shared" si="7"/>
        <v>0</v>
      </c>
      <c r="E58" s="195"/>
      <c r="F58" s="195"/>
      <c r="G58" s="195"/>
      <c r="H58" s="195"/>
      <c r="I58" s="195"/>
      <c r="J58" s="195"/>
    </row>
    <row r="59" spans="1:10" s="92" customFormat="1" ht="15.75" x14ac:dyDescent="0.25">
      <c r="A59" s="249" t="s">
        <v>111</v>
      </c>
      <c r="B59" s="250" t="s">
        <v>318</v>
      </c>
      <c r="C59" s="251" t="s">
        <v>319</v>
      </c>
      <c r="D59" s="255">
        <f t="shared" si="7"/>
        <v>0</v>
      </c>
      <c r="E59" s="195"/>
      <c r="F59" s="195"/>
      <c r="G59" s="195"/>
      <c r="H59" s="195"/>
      <c r="I59" s="195"/>
      <c r="J59" s="195"/>
    </row>
    <row r="60" spans="1:10" s="92" customFormat="1" ht="15.75" x14ac:dyDescent="0.25">
      <c r="A60" s="249" t="s">
        <v>171</v>
      </c>
      <c r="B60" s="250" t="s">
        <v>320</v>
      </c>
      <c r="C60" s="251" t="s">
        <v>281</v>
      </c>
      <c r="D60" s="255">
        <f t="shared" si="7"/>
        <v>0</v>
      </c>
      <c r="E60" s="195"/>
      <c r="F60" s="195"/>
      <c r="G60" s="195"/>
      <c r="H60" s="195"/>
      <c r="I60" s="195"/>
      <c r="J60" s="195"/>
    </row>
    <row r="61" spans="1:10" s="92" customFormat="1" ht="15.75" x14ac:dyDescent="0.25">
      <c r="A61" s="249" t="s">
        <v>240</v>
      </c>
      <c r="B61" s="250" t="s">
        <v>321</v>
      </c>
      <c r="C61" s="251" t="s">
        <v>322</v>
      </c>
      <c r="D61" s="255">
        <f t="shared" si="7"/>
        <v>0</v>
      </c>
      <c r="E61" s="195"/>
      <c r="F61" s="195"/>
      <c r="G61" s="195"/>
      <c r="H61" s="195"/>
      <c r="I61" s="195"/>
      <c r="J61" s="195"/>
    </row>
    <row r="62" spans="1:10" s="92" customFormat="1" ht="15.75" x14ac:dyDescent="0.25">
      <c r="A62" s="295" t="s">
        <v>35</v>
      </c>
      <c r="B62" s="296" t="s">
        <v>54</v>
      </c>
      <c r="C62" s="294" t="s">
        <v>462</v>
      </c>
      <c r="D62" s="254">
        <f t="shared" si="7"/>
        <v>0</v>
      </c>
      <c r="E62" s="195"/>
      <c r="F62" s="195"/>
      <c r="G62" s="195"/>
      <c r="H62" s="195"/>
      <c r="I62" s="195"/>
      <c r="J62" s="195"/>
    </row>
    <row r="63" spans="1:10" s="96" customFormat="1" ht="15.75" x14ac:dyDescent="0.25">
      <c r="A63" s="295" t="s">
        <v>68</v>
      </c>
      <c r="B63" s="297" t="s">
        <v>61</v>
      </c>
      <c r="C63" s="247" t="s">
        <v>293</v>
      </c>
      <c r="D63" s="254">
        <f t="shared" si="7"/>
        <v>0</v>
      </c>
      <c r="E63" s="248">
        <f>SUM(E64:E68)</f>
        <v>0</v>
      </c>
      <c r="F63" s="248">
        <f t="shared" ref="F63:J63" si="10">SUM(F64:F68)</f>
        <v>0</v>
      </c>
      <c r="G63" s="248">
        <f t="shared" si="10"/>
        <v>0</v>
      </c>
      <c r="H63" s="248">
        <f t="shared" si="10"/>
        <v>0</v>
      </c>
      <c r="I63" s="248">
        <f t="shared" si="10"/>
        <v>0</v>
      </c>
      <c r="J63" s="248">
        <f t="shared" si="10"/>
        <v>0</v>
      </c>
    </row>
    <row r="64" spans="1:10" s="92" customFormat="1" ht="15.75" x14ac:dyDescent="0.25">
      <c r="A64" s="298" t="s">
        <v>69</v>
      </c>
      <c r="B64" s="299" t="s">
        <v>463</v>
      </c>
      <c r="C64" s="251" t="s">
        <v>295</v>
      </c>
      <c r="D64" s="255">
        <f t="shared" si="7"/>
        <v>0</v>
      </c>
      <c r="E64" s="195"/>
      <c r="F64" s="195"/>
      <c r="G64" s="195"/>
      <c r="H64" s="195"/>
      <c r="I64" s="195"/>
      <c r="J64" s="195"/>
    </row>
    <row r="65" spans="1:10" s="92" customFormat="1" ht="15.75" x14ac:dyDescent="0.25">
      <c r="A65" s="298" t="s">
        <v>70</v>
      </c>
      <c r="B65" s="299" t="s">
        <v>464</v>
      </c>
      <c r="C65" s="251" t="s">
        <v>297</v>
      </c>
      <c r="D65" s="255">
        <f t="shared" si="7"/>
        <v>0</v>
      </c>
      <c r="E65" s="195"/>
      <c r="F65" s="195"/>
      <c r="G65" s="195"/>
      <c r="H65" s="195"/>
      <c r="I65" s="195"/>
      <c r="J65" s="195"/>
    </row>
    <row r="66" spans="1:10" s="92" customFormat="1" ht="15.75" x14ac:dyDescent="0.25">
      <c r="A66" s="298" t="s">
        <v>90</v>
      </c>
      <c r="B66" s="299" t="s">
        <v>465</v>
      </c>
      <c r="C66" s="251" t="s">
        <v>299</v>
      </c>
      <c r="D66" s="255">
        <f t="shared" si="7"/>
        <v>0</v>
      </c>
      <c r="E66" s="195"/>
      <c r="F66" s="195"/>
      <c r="G66" s="195"/>
      <c r="H66" s="195"/>
      <c r="I66" s="195"/>
      <c r="J66" s="195"/>
    </row>
    <row r="67" spans="1:10" s="92" customFormat="1" ht="15.75" x14ac:dyDescent="0.25">
      <c r="A67" s="298" t="s">
        <v>91</v>
      </c>
      <c r="B67" s="299" t="s">
        <v>466</v>
      </c>
      <c r="C67" s="251" t="s">
        <v>301</v>
      </c>
      <c r="D67" s="255">
        <f t="shared" si="7"/>
        <v>0</v>
      </c>
      <c r="E67" s="195"/>
      <c r="F67" s="195"/>
      <c r="G67" s="195"/>
      <c r="H67" s="195"/>
      <c r="I67" s="195"/>
      <c r="J67" s="195"/>
    </row>
    <row r="68" spans="1:10" s="92" customFormat="1" ht="15.75" x14ac:dyDescent="0.25">
      <c r="A68" s="298" t="s">
        <v>92</v>
      </c>
      <c r="B68" s="299" t="s">
        <v>467</v>
      </c>
      <c r="C68" s="251" t="s">
        <v>303</v>
      </c>
      <c r="D68" s="255">
        <f t="shared" si="7"/>
        <v>0</v>
      </c>
      <c r="E68" s="195"/>
      <c r="F68" s="195"/>
      <c r="G68" s="195"/>
      <c r="H68" s="195"/>
      <c r="I68" s="195"/>
      <c r="J68" s="195"/>
    </row>
    <row r="69" spans="1:10" s="92" customFormat="1" ht="15.75" x14ac:dyDescent="0.25">
      <c r="A69" s="295" t="s">
        <v>71</v>
      </c>
      <c r="B69" s="297" t="s">
        <v>152</v>
      </c>
      <c r="C69" s="247" t="s">
        <v>126</v>
      </c>
      <c r="D69" s="254">
        <f t="shared" si="7"/>
        <v>0</v>
      </c>
      <c r="E69" s="195"/>
      <c r="F69" s="195"/>
      <c r="G69" s="195"/>
      <c r="H69" s="195"/>
      <c r="I69" s="195"/>
      <c r="J69" s="195"/>
    </row>
    <row r="70" spans="1:10" s="97" customFormat="1" ht="15.75" x14ac:dyDescent="0.2">
      <c r="A70" s="295" t="s">
        <v>36</v>
      </c>
      <c r="B70" s="297" t="s">
        <v>456</v>
      </c>
      <c r="C70" s="247" t="s">
        <v>128</v>
      </c>
      <c r="D70" s="254">
        <f t="shared" si="7"/>
        <v>0</v>
      </c>
      <c r="E70" s="195"/>
      <c r="F70" s="195"/>
      <c r="G70" s="195"/>
      <c r="H70" s="195"/>
      <c r="I70" s="195"/>
      <c r="J70" s="195"/>
    </row>
    <row r="71" spans="1:10" s="92" customFormat="1" ht="15.75" x14ac:dyDescent="0.25">
      <c r="A71" s="443"/>
      <c r="B71" s="443"/>
      <c r="C71" s="443"/>
      <c r="D71" s="443"/>
      <c r="E71" s="443"/>
      <c r="F71" s="443"/>
      <c r="G71" s="443"/>
      <c r="H71" s="443"/>
      <c r="I71" s="443"/>
      <c r="J71" s="443"/>
    </row>
    <row r="72" spans="1:10" s="97" customFormat="1" ht="33" customHeight="1" x14ac:dyDescent="0.2">
      <c r="A72" s="98" t="s">
        <v>177</v>
      </c>
      <c r="B72" s="99"/>
      <c r="C72" s="100"/>
      <c r="D72" s="101"/>
      <c r="E72" s="98"/>
      <c r="F72" s="101"/>
      <c r="G72" s="101"/>
      <c r="H72" s="101"/>
      <c r="I72" s="101"/>
      <c r="J72" s="101"/>
    </row>
    <row r="73" spans="1:10" s="95" customFormat="1" ht="34.15" customHeight="1" x14ac:dyDescent="0.2">
      <c r="A73" s="211" t="s">
        <v>44</v>
      </c>
      <c r="B73" s="440" t="s">
        <v>246</v>
      </c>
      <c r="C73" s="441"/>
      <c r="D73" s="210" t="s">
        <v>0</v>
      </c>
      <c r="E73" s="212" t="s">
        <v>684</v>
      </c>
      <c r="F73" s="263"/>
      <c r="G73" s="260"/>
      <c r="H73" s="260"/>
      <c r="I73" s="260"/>
      <c r="J73" s="257"/>
    </row>
    <row r="74" spans="1:10" s="97" customFormat="1" ht="18.399999999999999" customHeight="1" x14ac:dyDescent="0.2">
      <c r="A74" s="82">
        <v>10</v>
      </c>
      <c r="B74" s="437" t="s">
        <v>323</v>
      </c>
      <c r="C74" s="437"/>
      <c r="D74" s="82" t="s">
        <v>324</v>
      </c>
      <c r="E74" s="213">
        <f>SUM(E75:E77)</f>
        <v>0</v>
      </c>
      <c r="F74" s="264"/>
      <c r="G74" s="261"/>
      <c r="H74" s="261"/>
      <c r="I74" s="261"/>
      <c r="J74" s="258"/>
    </row>
    <row r="75" spans="1:10" s="97" customFormat="1" ht="33.75" customHeight="1" x14ac:dyDescent="0.2">
      <c r="A75" s="249" t="s">
        <v>101</v>
      </c>
      <c r="B75" s="437" t="s">
        <v>325</v>
      </c>
      <c r="C75" s="437"/>
      <c r="D75" s="82" t="s">
        <v>324</v>
      </c>
      <c r="E75" s="214"/>
      <c r="F75" s="265"/>
      <c r="G75" s="262"/>
      <c r="H75" s="262"/>
      <c r="I75" s="262"/>
      <c r="J75" s="259"/>
    </row>
    <row r="76" spans="1:10" s="97" customFormat="1" ht="18.75" customHeight="1" x14ac:dyDescent="0.2">
      <c r="A76" s="249" t="s">
        <v>102</v>
      </c>
      <c r="B76" s="437" t="s">
        <v>326</v>
      </c>
      <c r="C76" s="437"/>
      <c r="D76" s="82" t="s">
        <v>324</v>
      </c>
      <c r="E76" s="214"/>
      <c r="F76" s="265"/>
      <c r="G76" s="262"/>
      <c r="H76" s="262"/>
      <c r="I76" s="262"/>
      <c r="J76" s="259"/>
    </row>
    <row r="77" spans="1:10" s="97" customFormat="1" ht="18.75" customHeight="1" x14ac:dyDescent="0.2">
      <c r="A77" s="249" t="s">
        <v>103</v>
      </c>
      <c r="B77" s="437" t="s">
        <v>327</v>
      </c>
      <c r="C77" s="437"/>
      <c r="D77" s="82" t="s">
        <v>324</v>
      </c>
      <c r="E77" s="214"/>
      <c r="F77" s="265"/>
      <c r="G77" s="262"/>
      <c r="H77" s="262"/>
      <c r="I77" s="262"/>
      <c r="J77" s="259"/>
    </row>
    <row r="78" spans="1:10" s="97" customFormat="1" ht="15.75" x14ac:dyDescent="0.2">
      <c r="A78" s="102"/>
      <c r="B78" s="103"/>
      <c r="C78" s="104"/>
    </row>
    <row r="79" spans="1:10" s="92" customFormat="1" ht="15.6" customHeight="1" x14ac:dyDescent="0.25">
      <c r="A79" s="70" t="s">
        <v>188</v>
      </c>
      <c r="B79" s="268"/>
      <c r="C79" s="268"/>
      <c r="E79" s="59"/>
      <c r="F79" s="59"/>
      <c r="G79" s="59"/>
      <c r="H79" s="59"/>
      <c r="I79" s="59"/>
      <c r="J79" s="59"/>
    </row>
    <row r="80" spans="1:10" s="92" customFormat="1" ht="15.75" x14ac:dyDescent="0.25">
      <c r="A80" s="60"/>
      <c r="B80" s="105"/>
      <c r="C80" s="59"/>
      <c r="E80" s="59"/>
      <c r="F80" s="59"/>
      <c r="G80" s="59"/>
      <c r="H80" s="59"/>
      <c r="I80" s="59"/>
      <c r="J80" s="59"/>
    </row>
    <row r="81" spans="1:10" s="92" customFormat="1" ht="37.5" customHeight="1" x14ac:dyDescent="0.25">
      <c r="A81" s="349" t="s">
        <v>328</v>
      </c>
      <c r="B81" s="349"/>
      <c r="C81" s="340"/>
      <c r="D81" s="341"/>
      <c r="E81" s="341"/>
      <c r="F81" s="59"/>
      <c r="G81" s="59"/>
      <c r="H81" s="59"/>
      <c r="I81" s="59"/>
    </row>
    <row r="82" spans="1:10" s="92" customFormat="1" ht="15.75" x14ac:dyDescent="0.25">
      <c r="A82" s="350"/>
      <c r="B82" s="350"/>
      <c r="C82" s="342"/>
      <c r="D82" s="410" t="s">
        <v>710</v>
      </c>
      <c r="E82" s="410"/>
      <c r="F82" s="59"/>
      <c r="G82" s="59"/>
      <c r="H82" s="59"/>
      <c r="I82" s="59"/>
    </row>
    <row r="83" spans="1:10" s="92" customFormat="1" ht="15.75" x14ac:dyDescent="0.25">
      <c r="A83" s="352" t="s">
        <v>99</v>
      </c>
      <c r="B83" s="352"/>
      <c r="C83" s="344"/>
      <c r="D83" s="341"/>
      <c r="E83" s="341"/>
      <c r="F83" s="59"/>
      <c r="G83" s="59"/>
      <c r="H83" s="59"/>
      <c r="I83" s="59"/>
    </row>
    <row r="84" spans="1:10" s="92" customFormat="1" ht="15.75" x14ac:dyDescent="0.25">
      <c r="A84" s="345"/>
      <c r="B84" s="342"/>
      <c r="C84" s="346"/>
      <c r="D84" s="410" t="s">
        <v>710</v>
      </c>
      <c r="E84" s="410"/>
      <c r="F84" s="59"/>
      <c r="G84" s="59"/>
      <c r="H84" s="59"/>
      <c r="I84" s="59"/>
    </row>
    <row r="85" spans="1:10" s="92" customFormat="1" ht="15.75" x14ac:dyDescent="0.25">
      <c r="A85" s="344" t="s">
        <v>724</v>
      </c>
      <c r="B85" s="344"/>
      <c r="C85" s="344"/>
      <c r="D85" s="344"/>
      <c r="E85" s="344"/>
      <c r="F85" s="59"/>
      <c r="G85" s="59"/>
      <c r="H85" s="59"/>
      <c r="I85" s="59"/>
    </row>
    <row r="86" spans="1:10" s="92" customFormat="1" ht="15.75" x14ac:dyDescent="0.25">
      <c r="A86" s="60"/>
      <c r="B86" s="105"/>
      <c r="C86" s="106"/>
      <c r="E86" s="59"/>
      <c r="F86" s="59"/>
      <c r="G86" s="59"/>
      <c r="H86" s="59"/>
      <c r="I86" s="59"/>
    </row>
    <row r="87" spans="1:10" s="92" customFormat="1" ht="15.75" x14ac:dyDescent="0.25">
      <c r="A87" s="53"/>
      <c r="B87" s="105"/>
      <c r="C87" s="106"/>
      <c r="E87" s="59"/>
      <c r="F87" s="59"/>
      <c r="G87" s="59"/>
      <c r="H87" s="107"/>
      <c r="I87" s="107"/>
    </row>
    <row r="88" spans="1:10" s="92" customFormat="1" ht="22.5" customHeight="1" x14ac:dyDescent="0.25">
      <c r="A88" s="107"/>
      <c r="B88" s="105"/>
      <c r="C88" s="106"/>
      <c r="E88" s="108"/>
      <c r="F88" s="106"/>
      <c r="H88" s="427"/>
      <c r="I88" s="427"/>
    </row>
    <row r="89" spans="1:10" s="92" customFormat="1" ht="19.149999999999999" customHeight="1" x14ac:dyDescent="0.25">
      <c r="A89" s="270"/>
      <c r="B89" s="269"/>
      <c r="C89" s="215"/>
      <c r="E89" s="56"/>
      <c r="F89" s="56"/>
      <c r="G89" s="56"/>
      <c r="H89" s="56"/>
      <c r="I89" s="56"/>
      <c r="J89" s="56"/>
    </row>
    <row r="90" spans="1:10" s="92" customFormat="1" ht="15.75" x14ac:dyDescent="0.25">
      <c r="A90" s="89"/>
      <c r="B90" s="90"/>
      <c r="C90" s="91"/>
    </row>
    <row r="92" spans="1:10" x14ac:dyDescent="0.3">
      <c r="A92" s="25"/>
      <c r="B92" s="24"/>
      <c r="C92" s="25"/>
    </row>
    <row r="93" spans="1:10" x14ac:dyDescent="0.3">
      <c r="A93" s="25"/>
      <c r="B93" s="24"/>
      <c r="C93" s="25"/>
    </row>
    <row r="94" spans="1:10" x14ac:dyDescent="0.3">
      <c r="A94" s="25"/>
      <c r="B94" s="24"/>
      <c r="C94" s="25"/>
    </row>
    <row r="95" spans="1:10" x14ac:dyDescent="0.3">
      <c r="A95" s="25"/>
      <c r="B95" s="24"/>
      <c r="C95" s="25"/>
    </row>
    <row r="96" spans="1:10" x14ac:dyDescent="0.3">
      <c r="A96" s="25"/>
      <c r="B96" s="24"/>
      <c r="C96" s="25"/>
    </row>
    <row r="97" spans="1:3" x14ac:dyDescent="0.3">
      <c r="A97" s="25"/>
      <c r="B97" s="24"/>
      <c r="C97" s="25"/>
    </row>
    <row r="98" spans="1:3" x14ac:dyDescent="0.3">
      <c r="A98" s="25"/>
      <c r="B98" s="24"/>
      <c r="C98" s="25"/>
    </row>
    <row r="99" spans="1:3" x14ac:dyDescent="0.3">
      <c r="A99" s="25"/>
      <c r="B99" s="24"/>
      <c r="C99" s="25"/>
    </row>
    <row r="100" spans="1:3" x14ac:dyDescent="0.3">
      <c r="A100" s="25"/>
      <c r="B100" s="24"/>
      <c r="C100" s="25"/>
    </row>
    <row r="101" spans="1:3" x14ac:dyDescent="0.3">
      <c r="A101" s="25"/>
      <c r="B101" s="24"/>
      <c r="C101" s="25"/>
    </row>
    <row r="102" spans="1:3" x14ac:dyDescent="0.3">
      <c r="A102" s="25"/>
      <c r="B102" s="24"/>
      <c r="C102" s="25"/>
    </row>
    <row r="103" spans="1:3" x14ac:dyDescent="0.3">
      <c r="A103" s="25"/>
      <c r="B103" s="24"/>
      <c r="C103" s="25"/>
    </row>
    <row r="104" spans="1:3" x14ac:dyDescent="0.3">
      <c r="A104" s="25"/>
      <c r="B104" s="24"/>
      <c r="C104" s="25"/>
    </row>
    <row r="105" spans="1:3" x14ac:dyDescent="0.3">
      <c r="A105" s="25"/>
      <c r="B105" s="24"/>
      <c r="C105" s="25"/>
    </row>
    <row r="106" spans="1:3" x14ac:dyDescent="0.3">
      <c r="A106" s="25"/>
      <c r="B106" s="24"/>
      <c r="C106" s="25"/>
    </row>
    <row r="107" spans="1:3" x14ac:dyDescent="0.3">
      <c r="A107" s="25"/>
      <c r="B107" s="24"/>
      <c r="C107" s="25"/>
    </row>
    <row r="108" spans="1:3" x14ac:dyDescent="0.3">
      <c r="A108" s="25"/>
      <c r="B108" s="24"/>
      <c r="C108" s="25"/>
    </row>
    <row r="109" spans="1:3" x14ac:dyDescent="0.3">
      <c r="A109" s="25"/>
      <c r="B109" s="24"/>
      <c r="C109" s="25"/>
    </row>
    <row r="110" spans="1:3" x14ac:dyDescent="0.3">
      <c r="A110" s="25"/>
      <c r="B110" s="24"/>
      <c r="C110" s="25"/>
    </row>
    <row r="111" spans="1:3" x14ac:dyDescent="0.3">
      <c r="A111" s="25"/>
      <c r="B111" s="24"/>
      <c r="C111" s="25"/>
    </row>
    <row r="112" spans="1:3" x14ac:dyDescent="0.3">
      <c r="A112" s="25"/>
      <c r="B112" s="24"/>
      <c r="C112" s="25"/>
    </row>
    <row r="113" spans="1:3" x14ac:dyDescent="0.3">
      <c r="A113" s="25"/>
      <c r="B113" s="24"/>
      <c r="C113" s="25"/>
    </row>
    <row r="114" spans="1:3" x14ac:dyDescent="0.3">
      <c r="A114" s="25"/>
      <c r="B114" s="24"/>
      <c r="C114" s="25"/>
    </row>
    <row r="115" spans="1:3" x14ac:dyDescent="0.3">
      <c r="A115" s="25"/>
      <c r="B115" s="24"/>
      <c r="C115" s="25"/>
    </row>
    <row r="116" spans="1:3" x14ac:dyDescent="0.3">
      <c r="A116" s="25"/>
      <c r="B116" s="24"/>
      <c r="C116" s="25"/>
    </row>
    <row r="117" spans="1:3" x14ac:dyDescent="0.3">
      <c r="A117" s="25"/>
      <c r="B117" s="24"/>
      <c r="C117" s="25"/>
    </row>
    <row r="118" spans="1:3" x14ac:dyDescent="0.3">
      <c r="A118" s="25"/>
      <c r="B118" s="24"/>
      <c r="C118" s="25"/>
    </row>
    <row r="119" spans="1:3" x14ac:dyDescent="0.3">
      <c r="A119" s="25"/>
      <c r="B119" s="24"/>
      <c r="C119" s="25"/>
    </row>
    <row r="120" spans="1:3" x14ac:dyDescent="0.3">
      <c r="A120" s="25"/>
      <c r="B120" s="24"/>
      <c r="C120" s="25"/>
    </row>
    <row r="121" spans="1:3" x14ac:dyDescent="0.3">
      <c r="A121" s="25"/>
      <c r="B121" s="24"/>
      <c r="C121" s="25"/>
    </row>
  </sheetData>
  <sheetProtection formatCells="0" formatColumns="0" formatRows="0"/>
  <mergeCells count="26">
    <mergeCell ref="B75:C75"/>
    <mergeCell ref="B77:C77"/>
    <mergeCell ref="B76:C76"/>
    <mergeCell ref="H1:J1"/>
    <mergeCell ref="H2:J2"/>
    <mergeCell ref="D10:J10"/>
    <mergeCell ref="D11:D12"/>
    <mergeCell ref="E11:H11"/>
    <mergeCell ref="I11:I12"/>
    <mergeCell ref="J11:J12"/>
    <mergeCell ref="B73:C73"/>
    <mergeCell ref="A15:J15"/>
    <mergeCell ref="A46:J46"/>
    <mergeCell ref="A71:J71"/>
    <mergeCell ref="B74:C74"/>
    <mergeCell ref="C10:C13"/>
    <mergeCell ref="B10:B13"/>
    <mergeCell ref="A10:A13"/>
    <mergeCell ref="A4:J4"/>
    <mergeCell ref="A7:J7"/>
    <mergeCell ref="A8:J8"/>
    <mergeCell ref="A82:B82"/>
    <mergeCell ref="D82:E82"/>
    <mergeCell ref="A83:B83"/>
    <mergeCell ref="D84:E84"/>
    <mergeCell ref="H88:I88"/>
  </mergeCells>
  <printOptions horizontalCentered="1"/>
  <pageMargins left="0.39370078740157483" right="0.39370078740157483" top="0.39370078740157483" bottom="0.39370078740157483" header="0.19685039370078741" footer="0.11811023622047245"/>
  <pageSetup paperSize="9" scale="62" firstPageNumber="0" fitToHeight="0" orientation="portrait" r:id="rId1"/>
  <headerFooter differentFirst="1" alignWithMargins="0">
    <oddHeader>&amp;C2&amp;RПродовження додатка 3</oddHeader>
  </headerFooter>
  <rowBreaks count="1" manualBreakCount="1">
    <brk id="70" max="9" man="1"/>
  </rowBreaks>
  <ignoredErrors>
    <ignoredError sqref="B16 B38 B44:B45 A18:A25 A27:A30 A33:A36 B47 A49:A53 A55:A58 B62:B63 B69:B70" twoDigitTextYear="1"/>
    <ignoredError sqref="A38 A44:A45 A47 A62:A63 A69:A7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00"/>
  <sheetViews>
    <sheetView tabSelected="1" showRuler="0" topLeftCell="A136" zoomScale="70" zoomScaleNormal="70" zoomScaleSheetLayoutView="80" zoomScalePageLayoutView="55" workbookViewId="0">
      <selection activeCell="C177" sqref="C177"/>
    </sheetView>
  </sheetViews>
  <sheetFormatPr defaultColWidth="9.140625" defaultRowHeight="18.75" x14ac:dyDescent="0.3"/>
  <cols>
    <col min="1" max="1" width="10" style="26" customWidth="1"/>
    <col min="2" max="2" width="19.7109375" style="26" customWidth="1"/>
    <col min="3" max="3" width="51.85546875" style="27" customWidth="1"/>
    <col min="4" max="4" width="9.85546875" style="27" customWidth="1"/>
    <col min="5" max="5" width="16.7109375" style="27" customWidth="1"/>
    <col min="6" max="6" width="10.140625" style="27" customWidth="1"/>
    <col min="7" max="7" width="10.28515625" style="27" customWidth="1"/>
    <col min="8" max="8" width="10" style="27" customWidth="1"/>
    <col min="9" max="9" width="9.85546875" style="27" customWidth="1"/>
    <col min="10" max="10" width="13.85546875" style="27" customWidth="1"/>
    <col min="11" max="13" width="11.85546875" style="27" customWidth="1"/>
    <col min="14" max="14" width="17.28515625" style="27" customWidth="1"/>
    <col min="15" max="16384" width="9.140625" style="28"/>
  </cols>
  <sheetData>
    <row r="1" spans="1:16" s="111" customFormat="1" ht="15.75" x14ac:dyDescent="0.25">
      <c r="A1" s="109"/>
      <c r="B1" s="109"/>
      <c r="C1" s="110"/>
      <c r="D1" s="110"/>
      <c r="E1" s="110"/>
      <c r="F1" s="110"/>
      <c r="G1" s="110"/>
      <c r="H1" s="447" t="s">
        <v>439</v>
      </c>
      <c r="I1" s="447"/>
      <c r="J1" s="447"/>
      <c r="K1" s="110"/>
      <c r="L1" s="110"/>
      <c r="M1" s="110"/>
      <c r="N1" s="110"/>
    </row>
    <row r="2" spans="1:16" s="111" customFormat="1" ht="38.25" customHeight="1" x14ac:dyDescent="0.25">
      <c r="A2" s="109"/>
      <c r="B2" s="109"/>
      <c r="C2" s="110"/>
      <c r="D2" s="110"/>
      <c r="E2" s="110"/>
      <c r="F2" s="110"/>
      <c r="G2" s="110"/>
      <c r="H2" s="447" t="s">
        <v>694</v>
      </c>
      <c r="I2" s="447"/>
      <c r="J2" s="447"/>
      <c r="K2" s="110"/>
      <c r="L2" s="110"/>
      <c r="M2" s="110"/>
      <c r="N2" s="110"/>
    </row>
    <row r="3" spans="1:16" s="111" customFormat="1" ht="15" customHeight="1" x14ac:dyDescent="0.25">
      <c r="A3" s="109"/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6" s="111" customFormat="1" ht="25.5" customHeight="1" x14ac:dyDescent="0.25">
      <c r="A4" s="448" t="s">
        <v>697</v>
      </c>
      <c r="B4" s="448"/>
      <c r="C4" s="448"/>
      <c r="D4" s="448"/>
      <c r="E4" s="448"/>
      <c r="F4" s="448"/>
      <c r="G4" s="448"/>
      <c r="H4" s="448"/>
      <c r="I4" s="448"/>
      <c r="J4" s="448"/>
      <c r="K4" s="112"/>
      <c r="L4" s="112"/>
      <c r="M4" s="112"/>
      <c r="N4" s="112"/>
    </row>
    <row r="5" spans="1:16" s="111" customFormat="1" ht="25.5" customHeight="1" x14ac:dyDescent="0.25">
      <c r="A5" s="267"/>
      <c r="B5" s="267"/>
      <c r="C5" s="280" t="s">
        <v>686</v>
      </c>
      <c r="D5" s="278"/>
      <c r="E5" s="267" t="s">
        <v>681</v>
      </c>
      <c r="F5" s="267"/>
      <c r="G5" s="267"/>
      <c r="H5" s="267"/>
      <c r="I5" s="267"/>
      <c r="J5" s="267"/>
      <c r="K5" s="113"/>
      <c r="L5" s="113"/>
      <c r="M5" s="113"/>
      <c r="N5" s="113"/>
      <c r="O5" s="113"/>
    </row>
    <row r="6" spans="1:16" s="111" customFormat="1" ht="15.75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6" s="111" customFormat="1" ht="18.75" customHeight="1" x14ac:dyDescent="0.25">
      <c r="A7" s="449" t="s">
        <v>718</v>
      </c>
      <c r="B7" s="449"/>
      <c r="C7" s="449"/>
      <c r="D7" s="449"/>
      <c r="E7" s="449"/>
      <c r="F7" s="449"/>
      <c r="G7" s="449"/>
      <c r="H7" s="449"/>
      <c r="I7" s="449"/>
      <c r="J7" s="449"/>
      <c r="K7" s="114"/>
      <c r="L7" s="114"/>
      <c r="M7" s="114"/>
      <c r="N7" s="114"/>
      <c r="O7" s="115"/>
    </row>
    <row r="8" spans="1:16" s="111" customFormat="1" ht="25.5" customHeight="1" x14ac:dyDescent="0.25">
      <c r="A8" s="456" t="s">
        <v>191</v>
      </c>
      <c r="B8" s="456"/>
      <c r="C8" s="456"/>
      <c r="D8" s="456"/>
      <c r="E8" s="456"/>
      <c r="F8" s="456"/>
      <c r="G8" s="456"/>
      <c r="H8" s="456"/>
      <c r="I8" s="456"/>
      <c r="J8" s="456"/>
      <c r="K8" s="116"/>
      <c r="L8" s="116"/>
      <c r="M8" s="116"/>
      <c r="N8" s="116"/>
      <c r="O8" s="117"/>
    </row>
    <row r="9" spans="1:16" s="111" customFormat="1" ht="15.75" x14ac:dyDescent="0.25">
      <c r="A9" s="118"/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20"/>
    </row>
    <row r="10" spans="1:16" s="111" customFormat="1" ht="25.5" customHeight="1" x14ac:dyDescent="0.25">
      <c r="A10" s="450" t="s">
        <v>44</v>
      </c>
      <c r="B10" s="450" t="s">
        <v>696</v>
      </c>
      <c r="C10" s="453" t="s">
        <v>246</v>
      </c>
      <c r="D10" s="372" t="s">
        <v>717</v>
      </c>
      <c r="E10" s="372"/>
      <c r="F10" s="372"/>
      <c r="G10" s="372"/>
      <c r="H10" s="372"/>
      <c r="I10" s="372"/>
      <c r="J10" s="372"/>
    </row>
    <row r="11" spans="1:16" s="111" customFormat="1" ht="25.5" customHeight="1" x14ac:dyDescent="0.25">
      <c r="A11" s="451"/>
      <c r="B11" s="451"/>
      <c r="C11" s="454"/>
      <c r="D11" s="372" t="s">
        <v>45</v>
      </c>
      <c r="E11" s="372" t="s">
        <v>247</v>
      </c>
      <c r="F11" s="372"/>
      <c r="G11" s="372"/>
      <c r="H11" s="372"/>
      <c r="I11" s="372" t="s">
        <v>248</v>
      </c>
      <c r="J11" s="372" t="s">
        <v>249</v>
      </c>
    </row>
    <row r="12" spans="1:16" s="111" customFormat="1" ht="33.75" customHeight="1" x14ac:dyDescent="0.25">
      <c r="A12" s="451"/>
      <c r="B12" s="451"/>
      <c r="C12" s="454"/>
      <c r="D12" s="372"/>
      <c r="E12" s="48" t="s">
        <v>250</v>
      </c>
      <c r="F12" s="48" t="s">
        <v>251</v>
      </c>
      <c r="G12" s="48" t="s">
        <v>252</v>
      </c>
      <c r="H12" s="121" t="s">
        <v>181</v>
      </c>
      <c r="I12" s="372"/>
      <c r="J12" s="372"/>
    </row>
    <row r="13" spans="1:16" s="111" customFormat="1" ht="22.5" customHeight="1" x14ac:dyDescent="0.25">
      <c r="A13" s="452"/>
      <c r="B13" s="452"/>
      <c r="C13" s="455"/>
      <c r="D13" s="122" t="s">
        <v>1</v>
      </c>
      <c r="E13" s="122" t="s">
        <v>1</v>
      </c>
      <c r="F13" s="122" t="s">
        <v>1</v>
      </c>
      <c r="G13" s="122" t="s">
        <v>1</v>
      </c>
      <c r="H13" s="122" t="s">
        <v>1</v>
      </c>
      <c r="I13" s="122" t="s">
        <v>1</v>
      </c>
      <c r="J13" s="122" t="s">
        <v>1</v>
      </c>
    </row>
    <row r="14" spans="1:16" s="111" customFormat="1" ht="20.25" customHeight="1" x14ac:dyDescent="0.25">
      <c r="A14" s="47" t="s">
        <v>20</v>
      </c>
      <c r="B14" s="47" t="s">
        <v>21</v>
      </c>
      <c r="C14" s="48" t="s">
        <v>49</v>
      </c>
      <c r="D14" s="122">
        <v>1</v>
      </c>
      <c r="E14" s="122">
        <v>2</v>
      </c>
      <c r="F14" s="122">
        <v>3</v>
      </c>
      <c r="G14" s="122">
        <v>4</v>
      </c>
      <c r="H14" s="122">
        <v>5</v>
      </c>
      <c r="I14" s="122">
        <v>6</v>
      </c>
      <c r="J14" s="122">
        <v>7</v>
      </c>
    </row>
    <row r="15" spans="1:16" s="111" customFormat="1" ht="20.25" customHeight="1" x14ac:dyDescent="0.25">
      <c r="A15" s="444" t="s">
        <v>196</v>
      </c>
      <c r="B15" s="445"/>
      <c r="C15" s="445"/>
      <c r="D15" s="445"/>
      <c r="E15" s="445"/>
      <c r="F15" s="445"/>
      <c r="G15" s="445"/>
      <c r="H15" s="445"/>
      <c r="I15" s="445"/>
      <c r="J15" s="445"/>
      <c r="K15" s="123"/>
      <c r="L15" s="123"/>
      <c r="M15" s="123"/>
      <c r="N15" s="123"/>
      <c r="O15" s="123"/>
      <c r="P15" s="123"/>
    </row>
    <row r="16" spans="1:16" s="111" customFormat="1" ht="34.5" customHeight="1" x14ac:dyDescent="0.25">
      <c r="A16" s="198">
        <v>1</v>
      </c>
      <c r="B16" s="204" t="s">
        <v>202</v>
      </c>
      <c r="C16" s="300" t="s">
        <v>483</v>
      </c>
      <c r="D16" s="326">
        <f>SUM(E16:J16)</f>
        <v>0</v>
      </c>
      <c r="E16" s="335"/>
      <c r="F16" s="335"/>
      <c r="G16" s="335"/>
      <c r="H16" s="335"/>
      <c r="I16" s="335"/>
      <c r="J16" s="335"/>
      <c r="K16" s="123"/>
      <c r="L16" s="123"/>
      <c r="M16" s="123"/>
      <c r="N16" s="123"/>
      <c r="O16" s="123"/>
      <c r="P16" s="123"/>
    </row>
    <row r="17" spans="1:10" s="111" customFormat="1" ht="15.75" x14ac:dyDescent="0.25">
      <c r="A17" s="301" t="s">
        <v>31</v>
      </c>
      <c r="B17" s="204" t="s">
        <v>204</v>
      </c>
      <c r="C17" s="302" t="s">
        <v>329</v>
      </c>
      <c r="D17" s="326">
        <f t="shared" ref="D17:D80" si="0">SUM(E17:J17)</f>
        <v>0</v>
      </c>
      <c r="E17" s="325"/>
      <c r="F17" s="325"/>
      <c r="G17" s="325"/>
      <c r="H17" s="325"/>
      <c r="I17" s="325"/>
      <c r="J17" s="325"/>
    </row>
    <row r="18" spans="1:10" s="111" customFormat="1" ht="31.5" x14ac:dyDescent="0.25">
      <c r="A18" s="301" t="s">
        <v>32</v>
      </c>
      <c r="B18" s="204" t="s">
        <v>206</v>
      </c>
      <c r="C18" s="302" t="s">
        <v>330</v>
      </c>
      <c r="D18" s="326">
        <f t="shared" si="0"/>
        <v>0</v>
      </c>
      <c r="E18" s="326">
        <f>SUM(E19:E22)</f>
        <v>0</v>
      </c>
      <c r="F18" s="326">
        <f t="shared" ref="F18:J18" si="1">SUM(F19:F22)</f>
        <v>0</v>
      </c>
      <c r="G18" s="326">
        <f t="shared" si="1"/>
        <v>0</v>
      </c>
      <c r="H18" s="326">
        <f t="shared" si="1"/>
        <v>0</v>
      </c>
      <c r="I18" s="326">
        <f t="shared" si="1"/>
        <v>0</v>
      </c>
      <c r="J18" s="326">
        <f t="shared" si="1"/>
        <v>0</v>
      </c>
    </row>
    <row r="19" spans="1:10" s="111" customFormat="1" ht="15.75" x14ac:dyDescent="0.25">
      <c r="A19" s="301" t="s">
        <v>14</v>
      </c>
      <c r="B19" s="204" t="s">
        <v>484</v>
      </c>
      <c r="C19" s="302" t="s">
        <v>331</v>
      </c>
      <c r="D19" s="326">
        <f t="shared" si="0"/>
        <v>0</v>
      </c>
      <c r="E19" s="325"/>
      <c r="F19" s="325"/>
      <c r="G19" s="325"/>
      <c r="H19" s="325"/>
      <c r="I19" s="325"/>
      <c r="J19" s="325"/>
    </row>
    <row r="20" spans="1:10" s="111" customFormat="1" ht="15.75" x14ac:dyDescent="0.25">
      <c r="A20" s="301" t="s">
        <v>15</v>
      </c>
      <c r="B20" s="204" t="s">
        <v>485</v>
      </c>
      <c r="C20" s="302" t="s">
        <v>332</v>
      </c>
      <c r="D20" s="326">
        <f t="shared" si="0"/>
        <v>0</v>
      </c>
      <c r="E20" s="325"/>
      <c r="F20" s="325"/>
      <c r="G20" s="325"/>
      <c r="H20" s="325"/>
      <c r="I20" s="325"/>
      <c r="J20" s="325"/>
    </row>
    <row r="21" spans="1:10" s="111" customFormat="1" ht="15.75" x14ac:dyDescent="0.25">
      <c r="A21" s="301" t="s">
        <v>16</v>
      </c>
      <c r="B21" s="204" t="s">
        <v>486</v>
      </c>
      <c r="C21" s="302" t="s">
        <v>333</v>
      </c>
      <c r="D21" s="326">
        <f t="shared" si="0"/>
        <v>0</v>
      </c>
      <c r="E21" s="325"/>
      <c r="F21" s="325"/>
      <c r="G21" s="325"/>
      <c r="H21" s="325"/>
      <c r="I21" s="325"/>
      <c r="J21" s="325"/>
    </row>
    <row r="22" spans="1:10" s="111" customFormat="1" ht="15.75" x14ac:dyDescent="0.25">
      <c r="A22" s="301" t="s">
        <v>55</v>
      </c>
      <c r="B22" s="204" t="s">
        <v>487</v>
      </c>
      <c r="C22" s="303" t="s">
        <v>334</v>
      </c>
      <c r="D22" s="326">
        <f t="shared" si="0"/>
        <v>0</v>
      </c>
      <c r="E22" s="325"/>
      <c r="F22" s="325"/>
      <c r="G22" s="325"/>
      <c r="H22" s="325"/>
      <c r="I22" s="325"/>
      <c r="J22" s="325"/>
    </row>
    <row r="23" spans="1:10" s="111" customFormat="1" ht="18.75" customHeight="1" x14ac:dyDescent="0.25">
      <c r="A23" s="301" t="s">
        <v>33</v>
      </c>
      <c r="B23" s="204" t="s">
        <v>208</v>
      </c>
      <c r="C23" s="302" t="s">
        <v>335</v>
      </c>
      <c r="D23" s="326">
        <f t="shared" si="0"/>
        <v>0</v>
      </c>
      <c r="E23" s="325"/>
      <c r="F23" s="325"/>
      <c r="G23" s="325"/>
      <c r="H23" s="325"/>
      <c r="I23" s="325"/>
      <c r="J23" s="325"/>
    </row>
    <row r="24" spans="1:10" s="111" customFormat="1" ht="15.75" x14ac:dyDescent="0.25">
      <c r="A24" s="301" t="s">
        <v>34</v>
      </c>
      <c r="B24" s="204" t="s">
        <v>471</v>
      </c>
      <c r="C24" s="302" t="s">
        <v>336</v>
      </c>
      <c r="D24" s="326">
        <f t="shared" si="0"/>
        <v>0</v>
      </c>
      <c r="E24" s="325"/>
      <c r="F24" s="325"/>
      <c r="G24" s="325"/>
      <c r="H24" s="325"/>
      <c r="I24" s="325"/>
      <c r="J24" s="325"/>
    </row>
    <row r="25" spans="1:10" s="111" customFormat="1" ht="15.75" x14ac:dyDescent="0.25">
      <c r="A25" s="301" t="s">
        <v>35</v>
      </c>
      <c r="B25" s="204" t="s">
        <v>472</v>
      </c>
      <c r="C25" s="302" t="s">
        <v>337</v>
      </c>
      <c r="D25" s="326">
        <f t="shared" si="0"/>
        <v>0</v>
      </c>
      <c r="E25" s="326">
        <f>SUM(E26:E29)</f>
        <v>0</v>
      </c>
      <c r="F25" s="326">
        <f t="shared" ref="F25:J25" si="2">SUM(F26:F29)</f>
        <v>0</v>
      </c>
      <c r="G25" s="326">
        <f t="shared" si="2"/>
        <v>0</v>
      </c>
      <c r="H25" s="326">
        <f t="shared" si="2"/>
        <v>0</v>
      </c>
      <c r="I25" s="326">
        <f t="shared" si="2"/>
        <v>0</v>
      </c>
      <c r="J25" s="326">
        <f t="shared" si="2"/>
        <v>0</v>
      </c>
    </row>
    <row r="26" spans="1:10" s="111" customFormat="1" ht="15.75" x14ac:dyDescent="0.25">
      <c r="A26" s="301" t="s">
        <v>65</v>
      </c>
      <c r="B26" s="204" t="s">
        <v>523</v>
      </c>
      <c r="C26" s="302" t="s">
        <v>338</v>
      </c>
      <c r="D26" s="326">
        <f t="shared" si="0"/>
        <v>0</v>
      </c>
      <c r="E26" s="325"/>
      <c r="F26" s="325"/>
      <c r="G26" s="325"/>
      <c r="H26" s="325"/>
      <c r="I26" s="325"/>
      <c r="J26" s="325"/>
    </row>
    <row r="27" spans="1:10" s="111" customFormat="1" ht="20.25" customHeight="1" x14ac:dyDescent="0.25">
      <c r="A27" s="301" t="s">
        <v>66</v>
      </c>
      <c r="B27" s="204" t="s">
        <v>524</v>
      </c>
      <c r="C27" s="302" t="s">
        <v>339</v>
      </c>
      <c r="D27" s="326">
        <f t="shared" si="0"/>
        <v>0</v>
      </c>
      <c r="E27" s="325"/>
      <c r="F27" s="325"/>
      <c r="G27" s="325"/>
      <c r="H27" s="325"/>
      <c r="I27" s="325"/>
      <c r="J27" s="325"/>
    </row>
    <row r="28" spans="1:10" s="111" customFormat="1" ht="15.75" x14ac:dyDescent="0.25">
      <c r="A28" s="301" t="s">
        <v>67</v>
      </c>
      <c r="B28" s="204" t="s">
        <v>525</v>
      </c>
      <c r="C28" s="302" t="s">
        <v>340</v>
      </c>
      <c r="D28" s="326">
        <f t="shared" si="0"/>
        <v>0</v>
      </c>
      <c r="E28" s="325"/>
      <c r="F28" s="325"/>
      <c r="G28" s="325"/>
      <c r="H28" s="325"/>
      <c r="I28" s="325"/>
      <c r="J28" s="325"/>
    </row>
    <row r="29" spans="1:10" s="111" customFormat="1" ht="15.75" x14ac:dyDescent="0.25">
      <c r="A29" s="301" t="s">
        <v>180</v>
      </c>
      <c r="B29" s="204" t="s">
        <v>526</v>
      </c>
      <c r="C29" s="302" t="s">
        <v>341</v>
      </c>
      <c r="D29" s="326">
        <f t="shared" si="0"/>
        <v>0</v>
      </c>
      <c r="E29" s="325"/>
      <c r="F29" s="325"/>
      <c r="G29" s="325"/>
      <c r="H29" s="325"/>
      <c r="I29" s="325"/>
      <c r="J29" s="325"/>
    </row>
    <row r="30" spans="1:10" s="111" customFormat="1" ht="15.75" x14ac:dyDescent="0.25">
      <c r="A30" s="301" t="s">
        <v>68</v>
      </c>
      <c r="B30" s="204" t="s">
        <v>473</v>
      </c>
      <c r="C30" s="302" t="s">
        <v>342</v>
      </c>
      <c r="D30" s="326">
        <f t="shared" si="0"/>
        <v>0</v>
      </c>
      <c r="E30" s="326">
        <f>SUM(E31:E34)</f>
        <v>0</v>
      </c>
      <c r="F30" s="326">
        <f t="shared" ref="F30:J30" si="3">SUM(F31:F34)</f>
        <v>0</v>
      </c>
      <c r="G30" s="326">
        <f t="shared" si="3"/>
        <v>0</v>
      </c>
      <c r="H30" s="326">
        <f t="shared" si="3"/>
        <v>0</v>
      </c>
      <c r="I30" s="326">
        <f t="shared" si="3"/>
        <v>0</v>
      </c>
      <c r="J30" s="326">
        <f t="shared" si="3"/>
        <v>0</v>
      </c>
    </row>
    <row r="31" spans="1:10" s="111" customFormat="1" ht="31.5" x14ac:dyDescent="0.25">
      <c r="A31" s="301" t="s">
        <v>69</v>
      </c>
      <c r="B31" s="204" t="s">
        <v>527</v>
      </c>
      <c r="C31" s="302" t="s">
        <v>343</v>
      </c>
      <c r="D31" s="326">
        <f t="shared" si="0"/>
        <v>0</v>
      </c>
      <c r="E31" s="325"/>
      <c r="F31" s="325"/>
      <c r="G31" s="325"/>
      <c r="H31" s="325"/>
      <c r="I31" s="325"/>
      <c r="J31" s="325"/>
    </row>
    <row r="32" spans="1:10" s="111" customFormat="1" ht="15.75" x14ac:dyDescent="0.25">
      <c r="A32" s="301" t="s">
        <v>70</v>
      </c>
      <c r="B32" s="204" t="s">
        <v>528</v>
      </c>
      <c r="C32" s="302" t="s">
        <v>344</v>
      </c>
      <c r="D32" s="326">
        <f t="shared" si="0"/>
        <v>0</v>
      </c>
      <c r="E32" s="325"/>
      <c r="F32" s="325"/>
      <c r="G32" s="325"/>
      <c r="H32" s="325"/>
      <c r="I32" s="325"/>
      <c r="J32" s="325"/>
    </row>
    <row r="33" spans="1:10" s="111" customFormat="1" ht="31.5" x14ac:dyDescent="0.25">
      <c r="A33" s="301" t="s">
        <v>90</v>
      </c>
      <c r="B33" s="204" t="s">
        <v>529</v>
      </c>
      <c r="C33" s="302" t="s">
        <v>345</v>
      </c>
      <c r="D33" s="326">
        <f t="shared" si="0"/>
        <v>0</v>
      </c>
      <c r="E33" s="325"/>
      <c r="F33" s="325"/>
      <c r="G33" s="325"/>
      <c r="H33" s="325"/>
      <c r="I33" s="325"/>
      <c r="J33" s="325"/>
    </row>
    <row r="34" spans="1:10" s="111" customFormat="1" ht="15.75" x14ac:dyDescent="0.25">
      <c r="A34" s="301" t="s">
        <v>91</v>
      </c>
      <c r="B34" s="204" t="s">
        <v>530</v>
      </c>
      <c r="C34" s="302" t="s">
        <v>346</v>
      </c>
      <c r="D34" s="326">
        <f t="shared" si="0"/>
        <v>0</v>
      </c>
      <c r="E34" s="325"/>
      <c r="F34" s="325"/>
      <c r="G34" s="325"/>
      <c r="H34" s="325"/>
      <c r="I34" s="325"/>
      <c r="J34" s="325"/>
    </row>
    <row r="35" spans="1:10" s="111" customFormat="1" ht="15.75" x14ac:dyDescent="0.25">
      <c r="A35" s="301" t="s">
        <v>71</v>
      </c>
      <c r="B35" s="204" t="s">
        <v>474</v>
      </c>
      <c r="C35" s="302" t="s">
        <v>347</v>
      </c>
      <c r="D35" s="326">
        <f t="shared" si="0"/>
        <v>0</v>
      </c>
      <c r="E35" s="326">
        <f>SUM(E36:E38)</f>
        <v>0</v>
      </c>
      <c r="F35" s="326">
        <f t="shared" ref="F35:J35" si="4">SUM(F36:F38)</f>
        <v>0</v>
      </c>
      <c r="G35" s="326">
        <f t="shared" si="4"/>
        <v>0</v>
      </c>
      <c r="H35" s="326">
        <f t="shared" si="4"/>
        <v>0</v>
      </c>
      <c r="I35" s="326">
        <f t="shared" si="4"/>
        <v>0</v>
      </c>
      <c r="J35" s="326">
        <f t="shared" si="4"/>
        <v>0</v>
      </c>
    </row>
    <row r="36" spans="1:10" s="111" customFormat="1" ht="15.75" x14ac:dyDescent="0.25">
      <c r="A36" s="301" t="s">
        <v>94</v>
      </c>
      <c r="B36" s="204" t="s">
        <v>531</v>
      </c>
      <c r="C36" s="302" t="s">
        <v>348</v>
      </c>
      <c r="D36" s="326">
        <f t="shared" si="0"/>
        <v>0</v>
      </c>
      <c r="E36" s="325"/>
      <c r="F36" s="325"/>
      <c r="G36" s="325"/>
      <c r="H36" s="325"/>
      <c r="I36" s="325"/>
      <c r="J36" s="325"/>
    </row>
    <row r="37" spans="1:10" s="111" customFormat="1" ht="15.75" x14ac:dyDescent="0.25">
      <c r="A37" s="301" t="s">
        <v>95</v>
      </c>
      <c r="B37" s="204" t="s">
        <v>532</v>
      </c>
      <c r="C37" s="302" t="s">
        <v>349</v>
      </c>
      <c r="D37" s="326">
        <f t="shared" si="0"/>
        <v>0</v>
      </c>
      <c r="E37" s="325"/>
      <c r="F37" s="325"/>
      <c r="G37" s="325"/>
      <c r="H37" s="325"/>
      <c r="I37" s="325"/>
      <c r="J37" s="325"/>
    </row>
    <row r="38" spans="1:10" s="111" customFormat="1" ht="15.75" x14ac:dyDescent="0.25">
      <c r="A38" s="301" t="s">
        <v>96</v>
      </c>
      <c r="B38" s="204" t="s">
        <v>533</v>
      </c>
      <c r="C38" s="302" t="s">
        <v>350</v>
      </c>
      <c r="D38" s="326">
        <f t="shared" si="0"/>
        <v>0</v>
      </c>
      <c r="E38" s="325"/>
      <c r="F38" s="325"/>
      <c r="G38" s="325"/>
      <c r="H38" s="325"/>
      <c r="I38" s="325"/>
      <c r="J38" s="325"/>
    </row>
    <row r="39" spans="1:10" s="111" customFormat="1" ht="15.75" x14ac:dyDescent="0.25">
      <c r="A39" s="301" t="s">
        <v>36</v>
      </c>
      <c r="B39" s="204" t="s">
        <v>475</v>
      </c>
      <c r="C39" s="302" t="s">
        <v>351</v>
      </c>
      <c r="D39" s="326">
        <f t="shared" si="0"/>
        <v>0</v>
      </c>
      <c r="E39" s="326">
        <f>SUM(E40:E42)</f>
        <v>0</v>
      </c>
      <c r="F39" s="326">
        <f t="shared" ref="F39:J39" si="5">SUM(F40:F42)</f>
        <v>0</v>
      </c>
      <c r="G39" s="326">
        <f t="shared" si="5"/>
        <v>0</v>
      </c>
      <c r="H39" s="326">
        <f t="shared" si="5"/>
        <v>0</v>
      </c>
      <c r="I39" s="326">
        <f t="shared" si="5"/>
        <v>0</v>
      </c>
      <c r="J39" s="326">
        <f t="shared" si="5"/>
        <v>0</v>
      </c>
    </row>
    <row r="40" spans="1:10" s="111" customFormat="1" ht="15.75" x14ac:dyDescent="0.25">
      <c r="A40" s="301" t="s">
        <v>82</v>
      </c>
      <c r="B40" s="204" t="s">
        <v>534</v>
      </c>
      <c r="C40" s="302" t="s">
        <v>352</v>
      </c>
      <c r="D40" s="326">
        <f t="shared" si="0"/>
        <v>0</v>
      </c>
      <c r="E40" s="325"/>
      <c r="F40" s="325"/>
      <c r="G40" s="325"/>
      <c r="H40" s="325"/>
      <c r="I40" s="325"/>
      <c r="J40" s="325"/>
    </row>
    <row r="41" spans="1:10" s="111" customFormat="1" ht="15.75" x14ac:dyDescent="0.25">
      <c r="A41" s="301" t="s">
        <v>83</v>
      </c>
      <c r="B41" s="204" t="s">
        <v>535</v>
      </c>
      <c r="C41" s="302" t="s">
        <v>353</v>
      </c>
      <c r="D41" s="326">
        <f t="shared" si="0"/>
        <v>0</v>
      </c>
      <c r="E41" s="325"/>
      <c r="F41" s="325"/>
      <c r="G41" s="325"/>
      <c r="H41" s="325"/>
      <c r="I41" s="325"/>
      <c r="J41" s="325"/>
    </row>
    <row r="42" spans="1:10" s="111" customFormat="1" ht="15.75" x14ac:dyDescent="0.25">
      <c r="A42" s="301" t="s">
        <v>84</v>
      </c>
      <c r="B42" s="204" t="s">
        <v>536</v>
      </c>
      <c r="C42" s="302" t="s">
        <v>354</v>
      </c>
      <c r="D42" s="326">
        <f t="shared" si="0"/>
        <v>0</v>
      </c>
      <c r="E42" s="325"/>
      <c r="F42" s="325"/>
      <c r="G42" s="325"/>
      <c r="H42" s="325"/>
      <c r="I42" s="325"/>
      <c r="J42" s="325"/>
    </row>
    <row r="43" spans="1:10" s="111" customFormat="1" ht="15.75" x14ac:dyDescent="0.25">
      <c r="A43" s="301" t="s">
        <v>22</v>
      </c>
      <c r="B43" s="204" t="s">
        <v>476</v>
      </c>
      <c r="C43" s="302" t="s">
        <v>355</v>
      </c>
      <c r="D43" s="326">
        <f t="shared" si="0"/>
        <v>0</v>
      </c>
      <c r="E43" s="326">
        <f>SUM(E44:E47)</f>
        <v>0</v>
      </c>
      <c r="F43" s="326">
        <f t="shared" ref="F43:J43" si="6">SUM(F44:F47)</f>
        <v>0</v>
      </c>
      <c r="G43" s="326">
        <f t="shared" si="6"/>
        <v>0</v>
      </c>
      <c r="H43" s="326">
        <f t="shared" si="6"/>
        <v>0</v>
      </c>
      <c r="I43" s="326">
        <f t="shared" si="6"/>
        <v>0</v>
      </c>
      <c r="J43" s="326">
        <f t="shared" si="6"/>
        <v>0</v>
      </c>
    </row>
    <row r="44" spans="1:10" s="111" customFormat="1" ht="15.75" x14ac:dyDescent="0.25">
      <c r="A44" s="301" t="s">
        <v>101</v>
      </c>
      <c r="B44" s="204" t="s">
        <v>537</v>
      </c>
      <c r="C44" s="302" t="s">
        <v>356</v>
      </c>
      <c r="D44" s="326">
        <f t="shared" si="0"/>
        <v>0</v>
      </c>
      <c r="E44" s="325"/>
      <c r="F44" s="325"/>
      <c r="G44" s="325"/>
      <c r="H44" s="325"/>
      <c r="I44" s="325"/>
      <c r="J44" s="325"/>
    </row>
    <row r="45" spans="1:10" s="111" customFormat="1" ht="15.75" x14ac:dyDescent="0.25">
      <c r="A45" s="301" t="s">
        <v>102</v>
      </c>
      <c r="B45" s="204" t="s">
        <v>538</v>
      </c>
      <c r="C45" s="302" t="s">
        <v>357</v>
      </c>
      <c r="D45" s="326">
        <f t="shared" si="0"/>
        <v>0</v>
      </c>
      <c r="E45" s="325"/>
      <c r="F45" s="325"/>
      <c r="G45" s="325"/>
      <c r="H45" s="325"/>
      <c r="I45" s="325"/>
      <c r="J45" s="325"/>
    </row>
    <row r="46" spans="1:10" s="111" customFormat="1" ht="15.75" x14ac:dyDescent="0.25">
      <c r="A46" s="301" t="s">
        <v>103</v>
      </c>
      <c r="B46" s="204" t="s">
        <v>539</v>
      </c>
      <c r="C46" s="302" t="s">
        <v>358</v>
      </c>
      <c r="D46" s="326">
        <f t="shared" si="0"/>
        <v>0</v>
      </c>
      <c r="E46" s="325"/>
      <c r="F46" s="325"/>
      <c r="G46" s="325"/>
      <c r="H46" s="325"/>
      <c r="I46" s="325"/>
      <c r="J46" s="325"/>
    </row>
    <row r="47" spans="1:10" s="111" customFormat="1" ht="31.5" x14ac:dyDescent="0.25">
      <c r="A47" s="301" t="s">
        <v>109</v>
      </c>
      <c r="B47" s="204" t="s">
        <v>540</v>
      </c>
      <c r="C47" s="302" t="s">
        <v>359</v>
      </c>
      <c r="D47" s="326">
        <f t="shared" si="0"/>
        <v>0</v>
      </c>
      <c r="E47" s="325"/>
      <c r="F47" s="325"/>
      <c r="G47" s="325"/>
      <c r="H47" s="325"/>
      <c r="I47" s="325"/>
      <c r="J47" s="325"/>
    </row>
    <row r="48" spans="1:10" s="111" customFormat="1" ht="15.75" x14ac:dyDescent="0.25">
      <c r="A48" s="301" t="s">
        <v>23</v>
      </c>
      <c r="B48" s="204" t="s">
        <v>477</v>
      </c>
      <c r="C48" s="302" t="s">
        <v>360</v>
      </c>
      <c r="D48" s="326">
        <f t="shared" si="0"/>
        <v>0</v>
      </c>
      <c r="E48" s="326">
        <f>SUM(E49:E64)</f>
        <v>0</v>
      </c>
      <c r="F48" s="326">
        <f t="shared" ref="F48:J48" si="7">SUM(F49:F64)</f>
        <v>0</v>
      </c>
      <c r="G48" s="326">
        <f t="shared" si="7"/>
        <v>0</v>
      </c>
      <c r="H48" s="326">
        <f t="shared" si="7"/>
        <v>0</v>
      </c>
      <c r="I48" s="326">
        <f t="shared" si="7"/>
        <v>0</v>
      </c>
      <c r="J48" s="326">
        <f t="shared" si="7"/>
        <v>0</v>
      </c>
    </row>
    <row r="49" spans="1:10" s="111" customFormat="1" ht="15.75" x14ac:dyDescent="0.25">
      <c r="A49" s="301" t="s">
        <v>72</v>
      </c>
      <c r="B49" s="204" t="s">
        <v>541</v>
      </c>
      <c r="C49" s="302" t="s">
        <v>361</v>
      </c>
      <c r="D49" s="326">
        <f t="shared" si="0"/>
        <v>0</v>
      </c>
      <c r="E49" s="325"/>
      <c r="F49" s="325"/>
      <c r="G49" s="325"/>
      <c r="H49" s="325"/>
      <c r="I49" s="325"/>
      <c r="J49" s="325"/>
    </row>
    <row r="50" spans="1:10" s="111" customFormat="1" ht="15.75" x14ac:dyDescent="0.25">
      <c r="A50" s="301" t="s">
        <v>73</v>
      </c>
      <c r="B50" s="204" t="s">
        <v>542</v>
      </c>
      <c r="C50" s="302" t="s">
        <v>362</v>
      </c>
      <c r="D50" s="326">
        <f t="shared" si="0"/>
        <v>0</v>
      </c>
      <c r="E50" s="325"/>
      <c r="F50" s="325"/>
      <c r="G50" s="325"/>
      <c r="H50" s="325"/>
      <c r="I50" s="325"/>
      <c r="J50" s="325"/>
    </row>
    <row r="51" spans="1:10" s="111" customFormat="1" ht="15.75" x14ac:dyDescent="0.25">
      <c r="A51" s="301" t="s">
        <v>85</v>
      </c>
      <c r="B51" s="204" t="s">
        <v>543</v>
      </c>
      <c r="C51" s="302" t="s">
        <v>363</v>
      </c>
      <c r="D51" s="326">
        <f t="shared" si="0"/>
        <v>0</v>
      </c>
      <c r="E51" s="325"/>
      <c r="F51" s="325"/>
      <c r="G51" s="325"/>
      <c r="H51" s="325"/>
      <c r="I51" s="325"/>
      <c r="J51" s="325"/>
    </row>
    <row r="52" spans="1:10" s="111" customFormat="1" ht="15.75" x14ac:dyDescent="0.25">
      <c r="A52" s="301" t="s">
        <v>488</v>
      </c>
      <c r="B52" s="204" t="s">
        <v>544</v>
      </c>
      <c r="C52" s="302" t="s">
        <v>364</v>
      </c>
      <c r="D52" s="326">
        <f t="shared" si="0"/>
        <v>0</v>
      </c>
      <c r="E52" s="325"/>
      <c r="F52" s="325"/>
      <c r="G52" s="325"/>
      <c r="H52" s="325"/>
      <c r="I52" s="325"/>
      <c r="J52" s="325"/>
    </row>
    <row r="53" spans="1:10" s="111" customFormat="1" ht="15.75" x14ac:dyDescent="0.25">
      <c r="A53" s="301" t="s">
        <v>489</v>
      </c>
      <c r="B53" s="204" t="s">
        <v>545</v>
      </c>
      <c r="C53" s="302" t="s">
        <v>365</v>
      </c>
      <c r="D53" s="326">
        <f t="shared" si="0"/>
        <v>0</v>
      </c>
      <c r="E53" s="325"/>
      <c r="F53" s="325"/>
      <c r="G53" s="325"/>
      <c r="H53" s="325"/>
      <c r="I53" s="325"/>
      <c r="J53" s="325"/>
    </row>
    <row r="54" spans="1:10" s="111" customFormat="1" ht="15.75" x14ac:dyDescent="0.25">
      <c r="A54" s="301" t="s">
        <v>490</v>
      </c>
      <c r="B54" s="204" t="s">
        <v>546</v>
      </c>
      <c r="C54" s="302" t="s">
        <v>366</v>
      </c>
      <c r="D54" s="326">
        <f t="shared" si="0"/>
        <v>0</v>
      </c>
      <c r="E54" s="325"/>
      <c r="F54" s="325"/>
      <c r="G54" s="325"/>
      <c r="H54" s="325"/>
      <c r="I54" s="325"/>
      <c r="J54" s="325"/>
    </row>
    <row r="55" spans="1:10" s="111" customFormat="1" ht="15.75" x14ac:dyDescent="0.25">
      <c r="A55" s="301" t="s">
        <v>491</v>
      </c>
      <c r="B55" s="204" t="s">
        <v>547</v>
      </c>
      <c r="C55" s="302" t="s">
        <v>367</v>
      </c>
      <c r="D55" s="326">
        <f t="shared" si="0"/>
        <v>0</v>
      </c>
      <c r="E55" s="325"/>
      <c r="F55" s="325"/>
      <c r="G55" s="325"/>
      <c r="H55" s="325"/>
      <c r="I55" s="325"/>
      <c r="J55" s="325"/>
    </row>
    <row r="56" spans="1:10" s="111" customFormat="1" ht="15.75" x14ac:dyDescent="0.25">
      <c r="A56" s="301" t="s">
        <v>492</v>
      </c>
      <c r="B56" s="204" t="s">
        <v>548</v>
      </c>
      <c r="C56" s="302" t="s">
        <v>368</v>
      </c>
      <c r="D56" s="326">
        <f t="shared" si="0"/>
        <v>0</v>
      </c>
      <c r="E56" s="325"/>
      <c r="F56" s="325"/>
      <c r="G56" s="325"/>
      <c r="H56" s="325"/>
      <c r="I56" s="325"/>
      <c r="J56" s="325"/>
    </row>
    <row r="57" spans="1:10" s="111" customFormat="1" ht="15.75" x14ac:dyDescent="0.25">
      <c r="A57" s="301" t="s">
        <v>493</v>
      </c>
      <c r="B57" s="204" t="s">
        <v>549</v>
      </c>
      <c r="C57" s="302" t="s">
        <v>369</v>
      </c>
      <c r="D57" s="326">
        <f t="shared" si="0"/>
        <v>0</v>
      </c>
      <c r="E57" s="325"/>
      <c r="F57" s="325"/>
      <c r="G57" s="325"/>
      <c r="H57" s="325"/>
      <c r="I57" s="325"/>
      <c r="J57" s="325"/>
    </row>
    <row r="58" spans="1:10" s="111" customFormat="1" ht="15.75" x14ac:dyDescent="0.25">
      <c r="A58" s="301" t="s">
        <v>494</v>
      </c>
      <c r="B58" s="204" t="s">
        <v>550</v>
      </c>
      <c r="C58" s="302" t="s">
        <v>370</v>
      </c>
      <c r="D58" s="326">
        <f t="shared" si="0"/>
        <v>0</v>
      </c>
      <c r="E58" s="325"/>
      <c r="F58" s="325"/>
      <c r="G58" s="325"/>
      <c r="H58" s="325"/>
      <c r="I58" s="325"/>
      <c r="J58" s="325"/>
    </row>
    <row r="59" spans="1:10" s="111" customFormat="1" ht="15.75" x14ac:dyDescent="0.25">
      <c r="A59" s="301" t="s">
        <v>495</v>
      </c>
      <c r="B59" s="204" t="s">
        <v>551</v>
      </c>
      <c r="C59" s="302" t="s">
        <v>371</v>
      </c>
      <c r="D59" s="326">
        <f t="shared" si="0"/>
        <v>0</v>
      </c>
      <c r="E59" s="325"/>
      <c r="F59" s="325"/>
      <c r="G59" s="325"/>
      <c r="H59" s="325"/>
      <c r="I59" s="325"/>
      <c r="J59" s="325"/>
    </row>
    <row r="60" spans="1:10" s="111" customFormat="1" ht="15.75" x14ac:dyDescent="0.25">
      <c r="A60" s="301" t="s">
        <v>496</v>
      </c>
      <c r="B60" s="204" t="s">
        <v>552</v>
      </c>
      <c r="C60" s="302" t="s">
        <v>372</v>
      </c>
      <c r="D60" s="326">
        <f t="shared" si="0"/>
        <v>0</v>
      </c>
      <c r="E60" s="325"/>
      <c r="F60" s="325"/>
      <c r="G60" s="325"/>
      <c r="H60" s="325"/>
      <c r="I60" s="325"/>
      <c r="J60" s="325"/>
    </row>
    <row r="61" spans="1:10" s="111" customFormat="1" ht="15.75" x14ac:dyDescent="0.25">
      <c r="A61" s="301" t="s">
        <v>497</v>
      </c>
      <c r="B61" s="204" t="s">
        <v>553</v>
      </c>
      <c r="C61" s="302" t="s">
        <v>373</v>
      </c>
      <c r="D61" s="326">
        <f t="shared" si="0"/>
        <v>0</v>
      </c>
      <c r="E61" s="325"/>
      <c r="F61" s="325"/>
      <c r="G61" s="325"/>
      <c r="H61" s="325"/>
      <c r="I61" s="325"/>
      <c r="J61" s="325"/>
    </row>
    <row r="62" spans="1:10" s="111" customFormat="1" ht="15.75" x14ac:dyDescent="0.25">
      <c r="A62" s="301" t="s">
        <v>499</v>
      </c>
      <c r="B62" s="204" t="s">
        <v>554</v>
      </c>
      <c r="C62" s="302" t="s">
        <v>374</v>
      </c>
      <c r="D62" s="326">
        <f t="shared" si="0"/>
        <v>0</v>
      </c>
      <c r="E62" s="325"/>
      <c r="F62" s="325"/>
      <c r="G62" s="325"/>
      <c r="H62" s="325"/>
      <c r="I62" s="325"/>
      <c r="J62" s="325"/>
    </row>
    <row r="63" spans="1:10" s="111" customFormat="1" ht="15.75" x14ac:dyDescent="0.25">
      <c r="A63" s="301" t="s">
        <v>498</v>
      </c>
      <c r="B63" s="204" t="s">
        <v>555</v>
      </c>
      <c r="C63" s="302" t="s">
        <v>375</v>
      </c>
      <c r="D63" s="326">
        <f t="shared" si="0"/>
        <v>0</v>
      </c>
      <c r="E63" s="325"/>
      <c r="F63" s="325"/>
      <c r="G63" s="325"/>
      <c r="H63" s="325"/>
      <c r="I63" s="325"/>
      <c r="J63" s="325"/>
    </row>
    <row r="64" spans="1:10" s="197" customFormat="1" ht="15.75" x14ac:dyDescent="0.25">
      <c r="A64" s="301" t="s">
        <v>669</v>
      </c>
      <c r="B64" s="204" t="s">
        <v>670</v>
      </c>
      <c r="C64" s="302" t="s">
        <v>671</v>
      </c>
      <c r="D64" s="326">
        <f t="shared" si="0"/>
        <v>0</v>
      </c>
      <c r="E64" s="325"/>
      <c r="F64" s="325"/>
      <c r="G64" s="325"/>
      <c r="H64" s="325"/>
      <c r="I64" s="325"/>
      <c r="J64" s="325"/>
    </row>
    <row r="65" spans="1:10" s="111" customFormat="1" ht="15.75" x14ac:dyDescent="0.25">
      <c r="A65" s="301" t="s">
        <v>24</v>
      </c>
      <c r="B65" s="204" t="s">
        <v>478</v>
      </c>
      <c r="C65" s="302" t="s">
        <v>376</v>
      </c>
      <c r="D65" s="326">
        <f t="shared" si="0"/>
        <v>0</v>
      </c>
      <c r="E65" s="326">
        <f>SUM(E66:E68)</f>
        <v>0</v>
      </c>
      <c r="F65" s="326">
        <f t="shared" ref="F65:J65" si="8">SUM(F66:F68)</f>
        <v>0</v>
      </c>
      <c r="G65" s="326">
        <f t="shared" si="8"/>
        <v>0</v>
      </c>
      <c r="H65" s="326">
        <f t="shared" si="8"/>
        <v>0</v>
      </c>
      <c r="I65" s="326">
        <f t="shared" si="8"/>
        <v>0</v>
      </c>
      <c r="J65" s="326">
        <f t="shared" si="8"/>
        <v>0</v>
      </c>
    </row>
    <row r="66" spans="1:10" s="111" customFormat="1" ht="15.75" x14ac:dyDescent="0.25">
      <c r="A66" s="301" t="s">
        <v>382</v>
      </c>
      <c r="B66" s="204" t="s">
        <v>558</v>
      </c>
      <c r="C66" s="302" t="s">
        <v>377</v>
      </c>
      <c r="D66" s="326">
        <f t="shared" si="0"/>
        <v>0</v>
      </c>
      <c r="E66" s="325"/>
      <c r="F66" s="325"/>
      <c r="G66" s="325"/>
      <c r="H66" s="325"/>
      <c r="I66" s="325"/>
      <c r="J66" s="325"/>
    </row>
    <row r="67" spans="1:10" s="111" customFormat="1" ht="15.75" x14ac:dyDescent="0.25">
      <c r="A67" s="301" t="s">
        <v>384</v>
      </c>
      <c r="B67" s="204" t="s">
        <v>559</v>
      </c>
      <c r="C67" s="302" t="s">
        <v>378</v>
      </c>
      <c r="D67" s="326">
        <f t="shared" si="0"/>
        <v>0</v>
      </c>
      <c r="E67" s="325"/>
      <c r="F67" s="325"/>
      <c r="G67" s="325"/>
      <c r="H67" s="325"/>
      <c r="I67" s="325"/>
      <c r="J67" s="325"/>
    </row>
    <row r="68" spans="1:10" s="111" customFormat="1" ht="15.75" x14ac:dyDescent="0.25">
      <c r="A68" s="301" t="s">
        <v>386</v>
      </c>
      <c r="B68" s="204" t="s">
        <v>560</v>
      </c>
      <c r="C68" s="302" t="s">
        <v>379</v>
      </c>
      <c r="D68" s="326">
        <f t="shared" si="0"/>
        <v>0</v>
      </c>
      <c r="E68" s="326">
        <f>SUM(E69:E71)</f>
        <v>0</v>
      </c>
      <c r="F68" s="326">
        <f t="shared" ref="F68:J68" si="9">SUM(F69:F71)</f>
        <v>0</v>
      </c>
      <c r="G68" s="326">
        <f t="shared" si="9"/>
        <v>0</v>
      </c>
      <c r="H68" s="326">
        <f t="shared" si="9"/>
        <v>0</v>
      </c>
      <c r="I68" s="326">
        <f t="shared" si="9"/>
        <v>0</v>
      </c>
      <c r="J68" s="326">
        <f t="shared" si="9"/>
        <v>0</v>
      </c>
    </row>
    <row r="69" spans="1:10" s="111" customFormat="1" ht="15.75" x14ac:dyDescent="0.25">
      <c r="A69" s="301" t="s">
        <v>500</v>
      </c>
      <c r="B69" s="204" t="s">
        <v>561</v>
      </c>
      <c r="C69" s="302" t="s">
        <v>380</v>
      </c>
      <c r="D69" s="326">
        <f t="shared" si="0"/>
        <v>0</v>
      </c>
      <c r="E69" s="325"/>
      <c r="F69" s="325"/>
      <c r="G69" s="325"/>
      <c r="H69" s="325"/>
      <c r="I69" s="325"/>
      <c r="J69" s="325"/>
    </row>
    <row r="70" spans="1:10" s="111" customFormat="1" ht="15.75" x14ac:dyDescent="0.25">
      <c r="A70" s="301" t="s">
        <v>501</v>
      </c>
      <c r="B70" s="204" t="s">
        <v>562</v>
      </c>
      <c r="C70" s="302" t="s">
        <v>326</v>
      </c>
      <c r="D70" s="326">
        <f t="shared" si="0"/>
        <v>0</v>
      </c>
      <c r="E70" s="325"/>
      <c r="F70" s="325"/>
      <c r="G70" s="325"/>
      <c r="H70" s="325"/>
      <c r="I70" s="325"/>
      <c r="J70" s="325"/>
    </row>
    <row r="71" spans="1:10" s="111" customFormat="1" ht="15.75" x14ac:dyDescent="0.25">
      <c r="A71" s="301" t="s">
        <v>502</v>
      </c>
      <c r="B71" s="204" t="s">
        <v>563</v>
      </c>
      <c r="C71" s="302" t="s">
        <v>327</v>
      </c>
      <c r="D71" s="326">
        <f t="shared" si="0"/>
        <v>0</v>
      </c>
      <c r="E71" s="325"/>
      <c r="F71" s="325"/>
      <c r="G71" s="325"/>
      <c r="H71" s="325"/>
      <c r="I71" s="325"/>
      <c r="J71" s="325"/>
    </row>
    <row r="72" spans="1:10" s="111" customFormat="1" ht="15.75" x14ac:dyDescent="0.25">
      <c r="A72" s="301" t="s">
        <v>25</v>
      </c>
      <c r="B72" s="204" t="s">
        <v>479</v>
      </c>
      <c r="C72" s="302" t="s">
        <v>381</v>
      </c>
      <c r="D72" s="326">
        <f t="shared" si="0"/>
        <v>0</v>
      </c>
      <c r="E72" s="326">
        <f>SUM(E73:E76)</f>
        <v>0</v>
      </c>
      <c r="F72" s="326">
        <f t="shared" ref="F72:J72" si="10">SUM(F73:F76)</f>
        <v>0</v>
      </c>
      <c r="G72" s="326">
        <f t="shared" si="10"/>
        <v>0</v>
      </c>
      <c r="H72" s="326">
        <f t="shared" si="10"/>
        <v>0</v>
      </c>
      <c r="I72" s="326">
        <f t="shared" si="10"/>
        <v>0</v>
      </c>
      <c r="J72" s="326">
        <f t="shared" si="10"/>
        <v>0</v>
      </c>
    </row>
    <row r="73" spans="1:10" s="111" customFormat="1" ht="15.75" x14ac:dyDescent="0.25">
      <c r="A73" s="301" t="s">
        <v>86</v>
      </c>
      <c r="B73" s="204" t="s">
        <v>565</v>
      </c>
      <c r="C73" s="302" t="s">
        <v>383</v>
      </c>
      <c r="D73" s="326">
        <f t="shared" si="0"/>
        <v>0</v>
      </c>
      <c r="E73" s="325"/>
      <c r="F73" s="325"/>
      <c r="G73" s="325"/>
      <c r="H73" s="325"/>
      <c r="I73" s="325"/>
      <c r="J73" s="325"/>
    </row>
    <row r="74" spans="1:10" s="111" customFormat="1" ht="15.75" x14ac:dyDescent="0.25">
      <c r="A74" s="301" t="s">
        <v>87</v>
      </c>
      <c r="B74" s="204" t="s">
        <v>566</v>
      </c>
      <c r="C74" s="302" t="s">
        <v>385</v>
      </c>
      <c r="D74" s="326">
        <f t="shared" si="0"/>
        <v>0</v>
      </c>
      <c r="E74" s="325"/>
      <c r="F74" s="325"/>
      <c r="G74" s="325"/>
      <c r="H74" s="325"/>
      <c r="I74" s="325"/>
      <c r="J74" s="325"/>
    </row>
    <row r="75" spans="1:10" s="111" customFormat="1" ht="15.75" x14ac:dyDescent="0.25">
      <c r="A75" s="301" t="s">
        <v>503</v>
      </c>
      <c r="B75" s="204" t="s">
        <v>567</v>
      </c>
      <c r="C75" s="302" t="s">
        <v>387</v>
      </c>
      <c r="D75" s="326">
        <f t="shared" si="0"/>
        <v>0</v>
      </c>
      <c r="E75" s="325"/>
      <c r="F75" s="325"/>
      <c r="G75" s="325"/>
      <c r="H75" s="325"/>
      <c r="I75" s="325"/>
      <c r="J75" s="325"/>
    </row>
    <row r="76" spans="1:10" s="111" customFormat="1" ht="15.75" x14ac:dyDescent="0.25">
      <c r="A76" s="301" t="s">
        <v>504</v>
      </c>
      <c r="B76" s="204" t="s">
        <v>564</v>
      </c>
      <c r="C76" s="302" t="s">
        <v>388</v>
      </c>
      <c r="D76" s="326">
        <f t="shared" si="0"/>
        <v>0</v>
      </c>
      <c r="E76" s="325"/>
      <c r="F76" s="325"/>
      <c r="G76" s="325"/>
      <c r="H76" s="325"/>
      <c r="I76" s="325"/>
      <c r="J76" s="325"/>
    </row>
    <row r="77" spans="1:10" s="111" customFormat="1" ht="35.450000000000003" customHeight="1" x14ac:dyDescent="0.25">
      <c r="A77" s="301" t="s">
        <v>26</v>
      </c>
      <c r="B77" s="204" t="s">
        <v>480</v>
      </c>
      <c r="C77" s="302" t="s">
        <v>469</v>
      </c>
      <c r="D77" s="326">
        <f t="shared" si="0"/>
        <v>0</v>
      </c>
      <c r="E77" s="325">
        <f>E78+E79</f>
        <v>0</v>
      </c>
      <c r="F77" s="325">
        <f t="shared" ref="F77:J77" si="11">F78+F79</f>
        <v>0</v>
      </c>
      <c r="G77" s="325">
        <f t="shared" si="11"/>
        <v>0</v>
      </c>
      <c r="H77" s="325">
        <f t="shared" si="11"/>
        <v>0</v>
      </c>
      <c r="I77" s="325">
        <f t="shared" si="11"/>
        <v>0</v>
      </c>
      <c r="J77" s="325">
        <f t="shared" si="11"/>
        <v>0</v>
      </c>
    </row>
    <row r="78" spans="1:10" s="111" customFormat="1" ht="15.75" x14ac:dyDescent="0.25">
      <c r="A78" s="301" t="s">
        <v>74</v>
      </c>
      <c r="B78" s="204" t="s">
        <v>556</v>
      </c>
      <c r="C78" s="302" t="s">
        <v>719</v>
      </c>
      <c r="D78" s="326">
        <f t="shared" si="0"/>
        <v>0</v>
      </c>
      <c r="E78" s="325"/>
      <c r="F78" s="325"/>
      <c r="G78" s="325"/>
      <c r="H78" s="325"/>
      <c r="I78" s="325"/>
      <c r="J78" s="325"/>
    </row>
    <row r="79" spans="1:10" s="111" customFormat="1" ht="15.75" x14ac:dyDescent="0.25">
      <c r="A79" s="301" t="s">
        <v>75</v>
      </c>
      <c r="B79" s="204" t="s">
        <v>557</v>
      </c>
      <c r="C79" s="302" t="s">
        <v>470</v>
      </c>
      <c r="D79" s="326">
        <f t="shared" si="0"/>
        <v>0</v>
      </c>
      <c r="E79" s="325"/>
      <c r="F79" s="325"/>
      <c r="G79" s="325"/>
      <c r="H79" s="325"/>
      <c r="I79" s="325"/>
      <c r="J79" s="325"/>
    </row>
    <row r="80" spans="1:10" s="111" customFormat="1" ht="31.5" x14ac:dyDescent="0.25">
      <c r="A80" s="301" t="s">
        <v>27</v>
      </c>
      <c r="B80" s="204" t="s">
        <v>481</v>
      </c>
      <c r="C80" s="302" t="s">
        <v>389</v>
      </c>
      <c r="D80" s="326">
        <f t="shared" si="0"/>
        <v>0</v>
      </c>
      <c r="E80" s="326">
        <f>E81+E85</f>
        <v>0</v>
      </c>
      <c r="F80" s="326">
        <f t="shared" ref="F80:J80" si="12">F81+F85</f>
        <v>0</v>
      </c>
      <c r="G80" s="326">
        <f t="shared" si="12"/>
        <v>0</v>
      </c>
      <c r="H80" s="326">
        <f t="shared" si="12"/>
        <v>0</v>
      </c>
      <c r="I80" s="326">
        <f t="shared" si="12"/>
        <v>0</v>
      </c>
      <c r="J80" s="326">
        <f t="shared" si="12"/>
        <v>0</v>
      </c>
    </row>
    <row r="81" spans="1:10" s="111" customFormat="1" ht="15.75" x14ac:dyDescent="0.25">
      <c r="A81" s="301" t="s">
        <v>505</v>
      </c>
      <c r="B81" s="204" t="s">
        <v>568</v>
      </c>
      <c r="C81" s="302" t="s">
        <v>390</v>
      </c>
      <c r="D81" s="326">
        <f t="shared" ref="D81:D103" si="13">SUM(E81:J81)</f>
        <v>0</v>
      </c>
      <c r="E81" s="326">
        <f>SUM(E82:E84)</f>
        <v>0</v>
      </c>
      <c r="F81" s="326">
        <f t="shared" ref="F81:J81" si="14">SUM(F82:F84)</f>
        <v>0</v>
      </c>
      <c r="G81" s="326">
        <f t="shared" si="14"/>
        <v>0</v>
      </c>
      <c r="H81" s="326">
        <f t="shared" si="14"/>
        <v>0</v>
      </c>
      <c r="I81" s="326">
        <f t="shared" si="14"/>
        <v>0</v>
      </c>
      <c r="J81" s="326">
        <f t="shared" si="14"/>
        <v>0</v>
      </c>
    </row>
    <row r="82" spans="1:10" s="111" customFormat="1" ht="15.75" x14ac:dyDescent="0.25">
      <c r="A82" s="301" t="s">
        <v>506</v>
      </c>
      <c r="B82" s="204" t="s">
        <v>569</v>
      </c>
      <c r="C82" s="302" t="s">
        <v>391</v>
      </c>
      <c r="D82" s="326">
        <f t="shared" si="13"/>
        <v>0</v>
      </c>
      <c r="E82" s="325"/>
      <c r="F82" s="325"/>
      <c r="G82" s="325"/>
      <c r="H82" s="325"/>
      <c r="I82" s="325"/>
      <c r="J82" s="325"/>
    </row>
    <row r="83" spans="1:10" s="111" customFormat="1" ht="31.5" x14ac:dyDescent="0.25">
      <c r="A83" s="301" t="s">
        <v>507</v>
      </c>
      <c r="B83" s="204" t="s">
        <v>570</v>
      </c>
      <c r="C83" s="302" t="s">
        <v>392</v>
      </c>
      <c r="D83" s="326">
        <f t="shared" si="13"/>
        <v>0</v>
      </c>
      <c r="E83" s="325"/>
      <c r="F83" s="325"/>
      <c r="G83" s="325"/>
      <c r="H83" s="325"/>
      <c r="I83" s="325"/>
      <c r="J83" s="325"/>
    </row>
    <row r="84" spans="1:10" s="111" customFormat="1" ht="15.75" x14ac:dyDescent="0.25">
      <c r="A84" s="301" t="s">
        <v>508</v>
      </c>
      <c r="B84" s="204" t="s">
        <v>571</v>
      </c>
      <c r="C84" s="302" t="s">
        <v>393</v>
      </c>
      <c r="D84" s="326">
        <f t="shared" si="13"/>
        <v>0</v>
      </c>
      <c r="E84" s="325"/>
      <c r="F84" s="325"/>
      <c r="G84" s="325"/>
      <c r="H84" s="325"/>
      <c r="I84" s="325"/>
      <c r="J84" s="325"/>
    </row>
    <row r="85" spans="1:10" s="111" customFormat="1" ht="15.75" x14ac:dyDescent="0.25">
      <c r="A85" s="301" t="s">
        <v>509</v>
      </c>
      <c r="B85" s="204" t="s">
        <v>573</v>
      </c>
      <c r="C85" s="302" t="s">
        <v>394</v>
      </c>
      <c r="D85" s="326">
        <f t="shared" si="13"/>
        <v>0</v>
      </c>
      <c r="E85" s="326">
        <f>SUM(E86:E88)</f>
        <v>0</v>
      </c>
      <c r="F85" s="326">
        <f t="shared" ref="F85:J85" si="15">SUM(F86:F88)</f>
        <v>0</v>
      </c>
      <c r="G85" s="326">
        <f t="shared" si="15"/>
        <v>0</v>
      </c>
      <c r="H85" s="326">
        <f t="shared" si="15"/>
        <v>0</v>
      </c>
      <c r="I85" s="326">
        <f t="shared" si="15"/>
        <v>0</v>
      </c>
      <c r="J85" s="326">
        <f t="shared" si="15"/>
        <v>0</v>
      </c>
    </row>
    <row r="86" spans="1:10" s="111" customFormat="1" ht="15.75" x14ac:dyDescent="0.25">
      <c r="A86" s="301" t="s">
        <v>510</v>
      </c>
      <c r="B86" s="204" t="s">
        <v>572</v>
      </c>
      <c r="C86" s="302" t="s">
        <v>395</v>
      </c>
      <c r="D86" s="326">
        <f t="shared" si="13"/>
        <v>0</v>
      </c>
      <c r="E86" s="325"/>
      <c r="F86" s="325"/>
      <c r="G86" s="325"/>
      <c r="H86" s="325"/>
      <c r="I86" s="325"/>
      <c r="J86" s="325"/>
    </row>
    <row r="87" spans="1:10" s="111" customFormat="1" ht="15.75" x14ac:dyDescent="0.25">
      <c r="A87" s="301" t="s">
        <v>511</v>
      </c>
      <c r="B87" s="204" t="s">
        <v>574</v>
      </c>
      <c r="C87" s="302" t="s">
        <v>396</v>
      </c>
      <c r="D87" s="326">
        <f t="shared" si="13"/>
        <v>0</v>
      </c>
      <c r="E87" s="325"/>
      <c r="F87" s="325"/>
      <c r="G87" s="325"/>
      <c r="H87" s="325"/>
      <c r="I87" s="325"/>
      <c r="J87" s="325"/>
    </row>
    <row r="88" spans="1:10" s="111" customFormat="1" ht="31.5" x14ac:dyDescent="0.25">
      <c r="A88" s="301" t="s">
        <v>512</v>
      </c>
      <c r="B88" s="204" t="s">
        <v>575</v>
      </c>
      <c r="C88" s="302" t="s">
        <v>397</v>
      </c>
      <c r="D88" s="326">
        <f t="shared" si="13"/>
        <v>0</v>
      </c>
      <c r="E88" s="326">
        <f>E89+E90</f>
        <v>0</v>
      </c>
      <c r="F88" s="326">
        <f t="shared" ref="F88:J88" si="16">F89+F90</f>
        <v>0</v>
      </c>
      <c r="G88" s="326">
        <f t="shared" si="16"/>
        <v>0</v>
      </c>
      <c r="H88" s="326">
        <f t="shared" si="16"/>
        <v>0</v>
      </c>
      <c r="I88" s="326">
        <f t="shared" si="16"/>
        <v>0</v>
      </c>
      <c r="J88" s="326">
        <f t="shared" si="16"/>
        <v>0</v>
      </c>
    </row>
    <row r="89" spans="1:10" s="111" customFormat="1" ht="15.75" x14ac:dyDescent="0.25">
      <c r="A89" s="301" t="s">
        <v>513</v>
      </c>
      <c r="B89" s="204" t="s">
        <v>576</v>
      </c>
      <c r="C89" s="302" t="s">
        <v>398</v>
      </c>
      <c r="D89" s="326">
        <f t="shared" si="13"/>
        <v>0</v>
      </c>
      <c r="E89" s="325"/>
      <c r="F89" s="325"/>
      <c r="G89" s="325"/>
      <c r="H89" s="325"/>
      <c r="I89" s="325"/>
      <c r="J89" s="325"/>
    </row>
    <row r="90" spans="1:10" s="111" customFormat="1" ht="15.75" x14ac:dyDescent="0.25">
      <c r="A90" s="301" t="s">
        <v>514</v>
      </c>
      <c r="B90" s="204" t="s">
        <v>577</v>
      </c>
      <c r="C90" s="302" t="s">
        <v>399</v>
      </c>
      <c r="D90" s="326">
        <f t="shared" si="13"/>
        <v>0</v>
      </c>
      <c r="E90" s="325"/>
      <c r="F90" s="325"/>
      <c r="G90" s="325"/>
      <c r="H90" s="325"/>
      <c r="I90" s="325"/>
      <c r="J90" s="325"/>
    </row>
    <row r="91" spans="1:10" s="111" customFormat="1" ht="15.75" x14ac:dyDescent="0.25">
      <c r="A91" s="301" t="s">
        <v>28</v>
      </c>
      <c r="B91" s="204" t="s">
        <v>482</v>
      </c>
      <c r="C91" s="302" t="s">
        <v>400</v>
      </c>
      <c r="D91" s="326">
        <f t="shared" si="13"/>
        <v>0</v>
      </c>
      <c r="E91" s="326">
        <f>SUM(E92:E103)</f>
        <v>0</v>
      </c>
      <c r="F91" s="326">
        <f t="shared" ref="F91:J91" si="17">SUM(F92:F103)</f>
        <v>0</v>
      </c>
      <c r="G91" s="326">
        <f t="shared" si="17"/>
        <v>0</v>
      </c>
      <c r="H91" s="326">
        <f t="shared" si="17"/>
        <v>0</v>
      </c>
      <c r="I91" s="326">
        <f t="shared" si="17"/>
        <v>0</v>
      </c>
      <c r="J91" s="326">
        <f t="shared" si="17"/>
        <v>0</v>
      </c>
    </row>
    <row r="92" spans="1:10" s="111" customFormat="1" ht="15.75" x14ac:dyDescent="0.25">
      <c r="A92" s="301" t="s">
        <v>37</v>
      </c>
      <c r="B92" s="204" t="s">
        <v>578</v>
      </c>
      <c r="C92" s="302" t="s">
        <v>401</v>
      </c>
      <c r="D92" s="326">
        <f t="shared" si="13"/>
        <v>0</v>
      </c>
      <c r="E92" s="325"/>
      <c r="F92" s="325"/>
      <c r="G92" s="325"/>
      <c r="H92" s="325"/>
      <c r="I92" s="325"/>
      <c r="J92" s="325"/>
    </row>
    <row r="93" spans="1:10" s="111" customFormat="1" ht="15.75" x14ac:dyDescent="0.25">
      <c r="A93" s="301" t="s">
        <v>50</v>
      </c>
      <c r="B93" s="204" t="s">
        <v>579</v>
      </c>
      <c r="C93" s="302" t="s">
        <v>402</v>
      </c>
      <c r="D93" s="326">
        <f t="shared" si="13"/>
        <v>0</v>
      </c>
      <c r="E93" s="325"/>
      <c r="F93" s="325"/>
      <c r="G93" s="325"/>
      <c r="H93" s="325"/>
      <c r="I93" s="325"/>
      <c r="J93" s="325"/>
    </row>
    <row r="94" spans="1:10" s="111" customFormat="1" ht="15.75" x14ac:dyDescent="0.25">
      <c r="A94" s="301" t="s">
        <v>51</v>
      </c>
      <c r="B94" s="204" t="s">
        <v>580</v>
      </c>
      <c r="C94" s="302" t="s">
        <v>403</v>
      </c>
      <c r="D94" s="326">
        <f t="shared" si="13"/>
        <v>0</v>
      </c>
      <c r="E94" s="325"/>
      <c r="F94" s="325"/>
      <c r="G94" s="325"/>
      <c r="H94" s="325"/>
      <c r="I94" s="325"/>
      <c r="J94" s="325"/>
    </row>
    <row r="95" spans="1:10" s="111" customFormat="1" ht="15.75" x14ac:dyDescent="0.25">
      <c r="A95" s="301" t="s">
        <v>410</v>
      </c>
      <c r="B95" s="204" t="s">
        <v>581</v>
      </c>
      <c r="C95" s="302" t="s">
        <v>404</v>
      </c>
      <c r="D95" s="326">
        <f t="shared" si="13"/>
        <v>0</v>
      </c>
      <c r="E95" s="325"/>
      <c r="F95" s="325"/>
      <c r="G95" s="325"/>
      <c r="H95" s="325"/>
      <c r="I95" s="325"/>
      <c r="J95" s="325"/>
    </row>
    <row r="96" spans="1:10" s="111" customFormat="1" ht="15.75" x14ac:dyDescent="0.25">
      <c r="A96" s="301" t="s">
        <v>515</v>
      </c>
      <c r="B96" s="204" t="s">
        <v>582</v>
      </c>
      <c r="C96" s="302" t="s">
        <v>405</v>
      </c>
      <c r="D96" s="326">
        <f t="shared" si="13"/>
        <v>0</v>
      </c>
      <c r="E96" s="325"/>
      <c r="F96" s="325"/>
      <c r="G96" s="325"/>
      <c r="H96" s="325"/>
      <c r="I96" s="325"/>
      <c r="J96" s="325"/>
    </row>
    <row r="97" spans="1:10" s="111" customFormat="1" ht="15.75" x14ac:dyDescent="0.25">
      <c r="A97" s="301" t="s">
        <v>516</v>
      </c>
      <c r="B97" s="204" t="s">
        <v>583</v>
      </c>
      <c r="C97" s="302" t="s">
        <v>406</v>
      </c>
      <c r="D97" s="326">
        <f t="shared" si="13"/>
        <v>0</v>
      </c>
      <c r="E97" s="325"/>
      <c r="F97" s="325"/>
      <c r="G97" s="325"/>
      <c r="H97" s="325"/>
      <c r="I97" s="325"/>
      <c r="J97" s="325"/>
    </row>
    <row r="98" spans="1:10" s="111" customFormat="1" ht="15.75" x14ac:dyDescent="0.25">
      <c r="A98" s="301" t="s">
        <v>517</v>
      </c>
      <c r="B98" s="204" t="s">
        <v>584</v>
      </c>
      <c r="C98" s="302" t="s">
        <v>407</v>
      </c>
      <c r="D98" s="326">
        <f t="shared" si="13"/>
        <v>0</v>
      </c>
      <c r="E98" s="325"/>
      <c r="F98" s="325"/>
      <c r="G98" s="325"/>
      <c r="H98" s="325"/>
      <c r="I98" s="325"/>
      <c r="J98" s="325"/>
    </row>
    <row r="99" spans="1:10" s="111" customFormat="1" ht="15.75" x14ac:dyDescent="0.25">
      <c r="A99" s="301" t="s">
        <v>518</v>
      </c>
      <c r="B99" s="204" t="s">
        <v>585</v>
      </c>
      <c r="C99" s="302" t="s">
        <v>408</v>
      </c>
      <c r="D99" s="326">
        <f t="shared" si="13"/>
        <v>0</v>
      </c>
      <c r="E99" s="325"/>
      <c r="F99" s="325"/>
      <c r="G99" s="325"/>
      <c r="H99" s="325"/>
      <c r="I99" s="325"/>
      <c r="J99" s="325"/>
    </row>
    <row r="100" spans="1:10" s="111" customFormat="1" ht="48" customHeight="1" x14ac:dyDescent="0.25">
      <c r="A100" s="301" t="s">
        <v>519</v>
      </c>
      <c r="B100" s="204" t="s">
        <v>586</v>
      </c>
      <c r="C100" s="302" t="s">
        <v>723</v>
      </c>
      <c r="D100" s="326">
        <f t="shared" si="13"/>
        <v>0</v>
      </c>
      <c r="E100" s="325"/>
      <c r="F100" s="325"/>
      <c r="G100" s="325"/>
      <c r="H100" s="325"/>
      <c r="I100" s="325"/>
      <c r="J100" s="325"/>
    </row>
    <row r="101" spans="1:10" s="111" customFormat="1" ht="15.75" x14ac:dyDescent="0.25">
      <c r="A101" s="301" t="s">
        <v>520</v>
      </c>
      <c r="B101" s="204" t="s">
        <v>587</v>
      </c>
      <c r="C101" s="302" t="s">
        <v>409</v>
      </c>
      <c r="D101" s="326">
        <f t="shared" si="13"/>
        <v>0</v>
      </c>
      <c r="E101" s="325"/>
      <c r="F101" s="325"/>
      <c r="G101" s="325"/>
      <c r="H101" s="325"/>
      <c r="I101" s="325"/>
      <c r="J101" s="325"/>
    </row>
    <row r="102" spans="1:10" s="111" customFormat="1" ht="47.25" x14ac:dyDescent="0.25">
      <c r="A102" s="301" t="s">
        <v>521</v>
      </c>
      <c r="B102" s="204" t="s">
        <v>588</v>
      </c>
      <c r="C102" s="302" t="s">
        <v>720</v>
      </c>
      <c r="D102" s="326">
        <f t="shared" si="13"/>
        <v>0</v>
      </c>
      <c r="E102" s="325"/>
      <c r="F102" s="325"/>
      <c r="G102" s="325"/>
      <c r="H102" s="325"/>
      <c r="I102" s="325"/>
      <c r="J102" s="325"/>
    </row>
    <row r="103" spans="1:10" s="111" customFormat="1" ht="15.75" x14ac:dyDescent="0.25">
      <c r="A103" s="301" t="s">
        <v>522</v>
      </c>
      <c r="B103" s="204" t="s">
        <v>589</v>
      </c>
      <c r="C103" s="302" t="s">
        <v>147</v>
      </c>
      <c r="D103" s="326">
        <f t="shared" si="13"/>
        <v>0</v>
      </c>
      <c r="E103" s="325"/>
      <c r="F103" s="325"/>
      <c r="G103" s="325"/>
      <c r="H103" s="325"/>
      <c r="I103" s="325"/>
      <c r="J103" s="325"/>
    </row>
    <row r="104" spans="1:10" s="111" customFormat="1" ht="18.75" customHeight="1" x14ac:dyDescent="0.25">
      <c r="A104" s="444" t="s">
        <v>228</v>
      </c>
      <c r="B104" s="445"/>
      <c r="C104" s="445"/>
      <c r="D104" s="445"/>
      <c r="E104" s="445"/>
      <c r="F104" s="445"/>
      <c r="G104" s="445"/>
      <c r="H104" s="445"/>
      <c r="I104" s="445"/>
      <c r="J104" s="445"/>
    </row>
    <row r="105" spans="1:10" s="197" customFormat="1" ht="32.450000000000003" customHeight="1" x14ac:dyDescent="0.25">
      <c r="A105" s="198">
        <v>17</v>
      </c>
      <c r="B105" s="204" t="s">
        <v>62</v>
      </c>
      <c r="C105" s="300" t="s">
        <v>483</v>
      </c>
      <c r="D105" s="327">
        <f>SUM(E105:J105)</f>
        <v>0</v>
      </c>
      <c r="E105" s="335"/>
      <c r="F105" s="335"/>
      <c r="G105" s="335"/>
      <c r="H105" s="335"/>
      <c r="I105" s="335"/>
      <c r="J105" s="335"/>
    </row>
    <row r="106" spans="1:10" s="111" customFormat="1" ht="15.75" x14ac:dyDescent="0.25">
      <c r="A106" s="301" t="s">
        <v>29</v>
      </c>
      <c r="B106" s="204" t="s">
        <v>63</v>
      </c>
      <c r="C106" s="302" t="s">
        <v>329</v>
      </c>
      <c r="D106" s="327">
        <f t="shared" ref="D106:D160" si="18">SUM(E106:J106)</f>
        <v>0</v>
      </c>
      <c r="E106" s="325"/>
      <c r="F106" s="325"/>
      <c r="G106" s="325"/>
      <c r="H106" s="325"/>
      <c r="I106" s="325"/>
      <c r="J106" s="325"/>
    </row>
    <row r="107" spans="1:10" s="111" customFormat="1" ht="22.15" customHeight="1" x14ac:dyDescent="0.25">
      <c r="A107" s="301" t="s">
        <v>47</v>
      </c>
      <c r="B107" s="204" t="s">
        <v>64</v>
      </c>
      <c r="C107" s="332" t="s">
        <v>330</v>
      </c>
      <c r="D107" s="327">
        <f t="shared" si="18"/>
        <v>0</v>
      </c>
      <c r="E107" s="326">
        <f>SUM(E108:E111)</f>
        <v>0</v>
      </c>
      <c r="F107" s="326">
        <f t="shared" ref="F107:J107" si="19">SUM(F108:F111)</f>
        <v>0</v>
      </c>
      <c r="G107" s="326">
        <f t="shared" si="19"/>
        <v>0</v>
      </c>
      <c r="H107" s="326">
        <f t="shared" si="19"/>
        <v>0</v>
      </c>
      <c r="I107" s="326">
        <f t="shared" si="19"/>
        <v>0</v>
      </c>
      <c r="J107" s="326">
        <f t="shared" si="19"/>
        <v>0</v>
      </c>
    </row>
    <row r="108" spans="1:10" s="111" customFormat="1" ht="15.75" x14ac:dyDescent="0.25">
      <c r="A108" s="301" t="s">
        <v>411</v>
      </c>
      <c r="B108" s="204" t="s">
        <v>617</v>
      </c>
      <c r="C108" s="302" t="s">
        <v>331</v>
      </c>
      <c r="D108" s="327">
        <f t="shared" si="18"/>
        <v>0</v>
      </c>
      <c r="E108" s="325"/>
      <c r="F108" s="325"/>
      <c r="G108" s="325"/>
      <c r="H108" s="325"/>
      <c r="I108" s="325"/>
      <c r="J108" s="325"/>
    </row>
    <row r="109" spans="1:10" s="111" customFormat="1" ht="15.75" x14ac:dyDescent="0.25">
      <c r="A109" s="301" t="s">
        <v>412</v>
      </c>
      <c r="B109" s="204" t="s">
        <v>618</v>
      </c>
      <c r="C109" s="302" t="s">
        <v>332</v>
      </c>
      <c r="D109" s="327">
        <f t="shared" si="18"/>
        <v>0</v>
      </c>
      <c r="E109" s="325"/>
      <c r="F109" s="325"/>
      <c r="G109" s="325"/>
      <c r="H109" s="325"/>
      <c r="I109" s="325"/>
      <c r="J109" s="325"/>
    </row>
    <row r="110" spans="1:10" s="111" customFormat="1" ht="15.75" x14ac:dyDescent="0.25">
      <c r="A110" s="301" t="s">
        <v>413</v>
      </c>
      <c r="B110" s="204" t="s">
        <v>619</v>
      </c>
      <c r="C110" s="302" t="s">
        <v>333</v>
      </c>
      <c r="D110" s="327">
        <f t="shared" si="18"/>
        <v>0</v>
      </c>
      <c r="E110" s="325"/>
      <c r="F110" s="325"/>
      <c r="G110" s="325"/>
      <c r="H110" s="325"/>
      <c r="I110" s="325"/>
      <c r="J110" s="325"/>
    </row>
    <row r="111" spans="1:10" s="111" customFormat="1" ht="15.75" x14ac:dyDescent="0.25">
      <c r="A111" s="301" t="s">
        <v>414</v>
      </c>
      <c r="B111" s="204" t="s">
        <v>620</v>
      </c>
      <c r="C111" s="302" t="s">
        <v>334</v>
      </c>
      <c r="D111" s="327">
        <f t="shared" si="18"/>
        <v>0</v>
      </c>
      <c r="E111" s="325"/>
      <c r="F111" s="325"/>
      <c r="G111" s="325"/>
      <c r="H111" s="325"/>
      <c r="I111" s="325"/>
      <c r="J111" s="325"/>
    </row>
    <row r="112" spans="1:10" s="111" customFormat="1" ht="20.25" customHeight="1" x14ac:dyDescent="0.25">
      <c r="A112" s="301" t="s">
        <v>76</v>
      </c>
      <c r="B112" s="204" t="s">
        <v>216</v>
      </c>
      <c r="C112" s="302" t="s">
        <v>335</v>
      </c>
      <c r="D112" s="327">
        <f t="shared" si="18"/>
        <v>0</v>
      </c>
      <c r="E112" s="325"/>
      <c r="F112" s="325"/>
      <c r="G112" s="325"/>
      <c r="H112" s="325"/>
      <c r="I112" s="325"/>
      <c r="J112" s="325"/>
    </row>
    <row r="113" spans="1:10" s="111" customFormat="1" ht="15.75" x14ac:dyDescent="0.25">
      <c r="A113" s="301" t="s">
        <v>110</v>
      </c>
      <c r="B113" s="204" t="s">
        <v>590</v>
      </c>
      <c r="C113" s="302" t="s">
        <v>337</v>
      </c>
      <c r="D113" s="327">
        <f t="shared" si="18"/>
        <v>0</v>
      </c>
      <c r="E113" s="326">
        <f>SUM(E114:E117)</f>
        <v>0</v>
      </c>
      <c r="F113" s="326">
        <f t="shared" ref="F113:J113" si="20">SUM(F114:F117)</f>
        <v>0</v>
      </c>
      <c r="G113" s="326">
        <f t="shared" si="20"/>
        <v>0</v>
      </c>
      <c r="H113" s="326">
        <f t="shared" si="20"/>
        <v>0</v>
      </c>
      <c r="I113" s="326">
        <f t="shared" si="20"/>
        <v>0</v>
      </c>
      <c r="J113" s="326">
        <f t="shared" si="20"/>
        <v>0</v>
      </c>
    </row>
    <row r="114" spans="1:10" s="111" customFormat="1" ht="15.75" x14ac:dyDescent="0.25">
      <c r="A114" s="301" t="s">
        <v>415</v>
      </c>
      <c r="B114" s="204" t="s">
        <v>621</v>
      </c>
      <c r="C114" s="302" t="s">
        <v>338</v>
      </c>
      <c r="D114" s="327">
        <f t="shared" si="18"/>
        <v>0</v>
      </c>
      <c r="E114" s="325"/>
      <c r="F114" s="325"/>
      <c r="G114" s="325"/>
      <c r="H114" s="325"/>
      <c r="I114" s="325"/>
      <c r="J114" s="325"/>
    </row>
    <row r="115" spans="1:10" s="111" customFormat="1" ht="17.25" customHeight="1" x14ac:dyDescent="0.25">
      <c r="A115" s="301" t="s">
        <v>416</v>
      </c>
      <c r="B115" s="204" t="s">
        <v>622</v>
      </c>
      <c r="C115" s="302" t="s">
        <v>339</v>
      </c>
      <c r="D115" s="327">
        <f t="shared" si="18"/>
        <v>0</v>
      </c>
      <c r="E115" s="325"/>
      <c r="F115" s="325"/>
      <c r="G115" s="325"/>
      <c r="H115" s="325"/>
      <c r="I115" s="325"/>
      <c r="J115" s="325"/>
    </row>
    <row r="116" spans="1:10" s="111" customFormat="1" ht="15.75" x14ac:dyDescent="0.25">
      <c r="A116" s="301" t="s">
        <v>417</v>
      </c>
      <c r="B116" s="204" t="s">
        <v>623</v>
      </c>
      <c r="C116" s="302" t="s">
        <v>340</v>
      </c>
      <c r="D116" s="327">
        <f t="shared" si="18"/>
        <v>0</v>
      </c>
      <c r="E116" s="325"/>
      <c r="F116" s="325"/>
      <c r="G116" s="325"/>
      <c r="H116" s="325"/>
      <c r="I116" s="325"/>
      <c r="J116" s="325"/>
    </row>
    <row r="117" spans="1:10" s="111" customFormat="1" ht="15.75" x14ac:dyDescent="0.25">
      <c r="A117" s="301" t="s">
        <v>598</v>
      </c>
      <c r="B117" s="204" t="s">
        <v>624</v>
      </c>
      <c r="C117" s="302" t="s">
        <v>341</v>
      </c>
      <c r="D117" s="327">
        <f t="shared" si="18"/>
        <v>0</v>
      </c>
      <c r="E117" s="325"/>
      <c r="F117" s="325"/>
      <c r="G117" s="325"/>
      <c r="H117" s="325"/>
      <c r="I117" s="325"/>
      <c r="J117" s="325"/>
    </row>
    <row r="118" spans="1:10" s="111" customFormat="1" ht="15.75" x14ac:dyDescent="0.25">
      <c r="A118" s="301" t="s">
        <v>418</v>
      </c>
      <c r="B118" s="204" t="s">
        <v>591</v>
      </c>
      <c r="C118" s="302" t="s">
        <v>342</v>
      </c>
      <c r="D118" s="327">
        <f t="shared" si="18"/>
        <v>0</v>
      </c>
      <c r="E118" s="326">
        <f>SUM(E119:E122)</f>
        <v>0</v>
      </c>
      <c r="F118" s="326">
        <f t="shared" ref="F118:J118" si="21">SUM(F119:F122)</f>
        <v>0</v>
      </c>
      <c r="G118" s="326">
        <f t="shared" si="21"/>
        <v>0</v>
      </c>
      <c r="H118" s="326">
        <f t="shared" si="21"/>
        <v>0</v>
      </c>
      <c r="I118" s="326">
        <f t="shared" si="21"/>
        <v>0</v>
      </c>
      <c r="J118" s="326">
        <f t="shared" si="21"/>
        <v>0</v>
      </c>
    </row>
    <row r="119" spans="1:10" s="111" customFormat="1" ht="17.45" customHeight="1" x14ac:dyDescent="0.25">
      <c r="A119" s="301" t="s">
        <v>419</v>
      </c>
      <c r="B119" s="204" t="s">
        <v>625</v>
      </c>
      <c r="C119" s="302" t="s">
        <v>343</v>
      </c>
      <c r="D119" s="327">
        <f t="shared" si="18"/>
        <v>0</v>
      </c>
      <c r="E119" s="325"/>
      <c r="F119" s="325"/>
      <c r="G119" s="325"/>
      <c r="H119" s="325"/>
      <c r="I119" s="325"/>
      <c r="J119" s="325"/>
    </row>
    <row r="120" spans="1:10" s="111" customFormat="1" ht="15.75" x14ac:dyDescent="0.25">
      <c r="A120" s="301" t="s">
        <v>420</v>
      </c>
      <c r="B120" s="204" t="s">
        <v>626</v>
      </c>
      <c r="C120" s="302" t="s">
        <v>344</v>
      </c>
      <c r="D120" s="327">
        <f t="shared" si="18"/>
        <v>0</v>
      </c>
      <c r="E120" s="325"/>
      <c r="F120" s="325"/>
      <c r="G120" s="325"/>
      <c r="H120" s="325"/>
      <c r="I120" s="325"/>
      <c r="J120" s="325"/>
    </row>
    <row r="121" spans="1:10" s="111" customFormat="1" ht="31.5" x14ac:dyDescent="0.25">
      <c r="A121" s="301" t="s">
        <v>421</v>
      </c>
      <c r="B121" s="204" t="s">
        <v>627</v>
      </c>
      <c r="C121" s="302" t="s">
        <v>345</v>
      </c>
      <c r="D121" s="327">
        <f t="shared" si="18"/>
        <v>0</v>
      </c>
      <c r="E121" s="325"/>
      <c r="F121" s="325"/>
      <c r="G121" s="325"/>
      <c r="H121" s="325"/>
      <c r="I121" s="325"/>
      <c r="J121" s="325"/>
    </row>
    <row r="122" spans="1:10" s="111" customFormat="1" ht="15.75" x14ac:dyDescent="0.25">
      <c r="A122" s="301" t="s">
        <v>422</v>
      </c>
      <c r="B122" s="204" t="s">
        <v>628</v>
      </c>
      <c r="C122" s="302" t="s">
        <v>346</v>
      </c>
      <c r="D122" s="327">
        <f t="shared" si="18"/>
        <v>0</v>
      </c>
      <c r="E122" s="325"/>
      <c r="F122" s="325"/>
      <c r="G122" s="325"/>
      <c r="H122" s="325"/>
      <c r="I122" s="325"/>
      <c r="J122" s="325"/>
    </row>
    <row r="123" spans="1:10" s="111" customFormat="1" ht="15.75" x14ac:dyDescent="0.25">
      <c r="A123" s="301" t="s">
        <v>423</v>
      </c>
      <c r="B123" s="204" t="s">
        <v>592</v>
      </c>
      <c r="C123" s="302" t="s">
        <v>347</v>
      </c>
      <c r="D123" s="327">
        <f t="shared" si="18"/>
        <v>0</v>
      </c>
      <c r="E123" s="326">
        <f>SUM(E124:E126)</f>
        <v>0</v>
      </c>
      <c r="F123" s="326">
        <f t="shared" ref="F123:J123" si="22">SUM(F124:F126)</f>
        <v>0</v>
      </c>
      <c r="G123" s="326">
        <f t="shared" si="22"/>
        <v>0</v>
      </c>
      <c r="H123" s="326">
        <f t="shared" si="22"/>
        <v>0</v>
      </c>
      <c r="I123" s="326">
        <f t="shared" si="22"/>
        <v>0</v>
      </c>
      <c r="J123" s="326">
        <f t="shared" si="22"/>
        <v>0</v>
      </c>
    </row>
    <row r="124" spans="1:10" s="111" customFormat="1" ht="15.75" x14ac:dyDescent="0.25">
      <c r="A124" s="301" t="s">
        <v>424</v>
      </c>
      <c r="B124" s="204" t="s">
        <v>629</v>
      </c>
      <c r="C124" s="302" t="s">
        <v>348</v>
      </c>
      <c r="D124" s="327">
        <f t="shared" si="18"/>
        <v>0</v>
      </c>
      <c r="E124" s="325"/>
      <c r="F124" s="325"/>
      <c r="G124" s="325"/>
      <c r="H124" s="325"/>
      <c r="I124" s="325"/>
      <c r="J124" s="325"/>
    </row>
    <row r="125" spans="1:10" s="111" customFormat="1" ht="15.75" x14ac:dyDescent="0.25">
      <c r="A125" s="301" t="s">
        <v>425</v>
      </c>
      <c r="B125" s="204" t="s">
        <v>630</v>
      </c>
      <c r="C125" s="302" t="s">
        <v>349</v>
      </c>
      <c r="D125" s="327">
        <f t="shared" si="18"/>
        <v>0</v>
      </c>
      <c r="E125" s="325"/>
      <c r="F125" s="325"/>
      <c r="G125" s="325"/>
      <c r="H125" s="325"/>
      <c r="I125" s="325"/>
      <c r="J125" s="325"/>
    </row>
    <row r="126" spans="1:10" s="111" customFormat="1" ht="15.75" x14ac:dyDescent="0.25">
      <c r="A126" s="301" t="s">
        <v>426</v>
      </c>
      <c r="B126" s="204" t="s">
        <v>631</v>
      </c>
      <c r="C126" s="302" t="s">
        <v>350</v>
      </c>
      <c r="D126" s="327">
        <f t="shared" si="18"/>
        <v>0</v>
      </c>
      <c r="E126" s="325"/>
      <c r="F126" s="325"/>
      <c r="G126" s="325"/>
      <c r="H126" s="325"/>
      <c r="I126" s="325"/>
      <c r="J126" s="325"/>
    </row>
    <row r="127" spans="1:10" s="111" customFormat="1" ht="15.75" x14ac:dyDescent="0.25">
      <c r="A127" s="301" t="s">
        <v>427</v>
      </c>
      <c r="B127" s="204" t="s">
        <v>593</v>
      </c>
      <c r="C127" s="302" t="s">
        <v>351</v>
      </c>
      <c r="D127" s="327">
        <f t="shared" si="18"/>
        <v>0</v>
      </c>
      <c r="E127" s="326">
        <f>SUM(E128:E130)</f>
        <v>0</v>
      </c>
      <c r="F127" s="326">
        <f t="shared" ref="F127:J127" si="23">SUM(F128:F130)</f>
        <v>0</v>
      </c>
      <c r="G127" s="326">
        <f t="shared" si="23"/>
        <v>0</v>
      </c>
      <c r="H127" s="326">
        <f t="shared" si="23"/>
        <v>0</v>
      </c>
      <c r="I127" s="326">
        <f t="shared" si="23"/>
        <v>0</v>
      </c>
      <c r="J127" s="326">
        <f t="shared" si="23"/>
        <v>0</v>
      </c>
    </row>
    <row r="128" spans="1:10" s="111" customFormat="1" ht="15.75" x14ac:dyDescent="0.25">
      <c r="A128" s="301" t="s">
        <v>428</v>
      </c>
      <c r="B128" s="204" t="s">
        <v>632</v>
      </c>
      <c r="C128" s="302" t="s">
        <v>352</v>
      </c>
      <c r="D128" s="327">
        <f t="shared" si="18"/>
        <v>0</v>
      </c>
      <c r="E128" s="325"/>
      <c r="F128" s="325"/>
      <c r="G128" s="325"/>
      <c r="H128" s="325"/>
      <c r="I128" s="325"/>
      <c r="J128" s="325"/>
    </row>
    <row r="129" spans="1:10" s="111" customFormat="1" ht="15.75" x14ac:dyDescent="0.25">
      <c r="A129" s="301" t="s">
        <v>429</v>
      </c>
      <c r="B129" s="204" t="s">
        <v>633</v>
      </c>
      <c r="C129" s="302" t="s">
        <v>353</v>
      </c>
      <c r="D129" s="327">
        <f t="shared" si="18"/>
        <v>0</v>
      </c>
      <c r="E129" s="325"/>
      <c r="F129" s="325"/>
      <c r="G129" s="325"/>
      <c r="H129" s="325"/>
      <c r="I129" s="325"/>
      <c r="J129" s="325"/>
    </row>
    <row r="130" spans="1:10" s="111" customFormat="1" ht="15.75" x14ac:dyDescent="0.25">
      <c r="A130" s="301" t="s">
        <v>599</v>
      </c>
      <c r="B130" s="204" t="s">
        <v>634</v>
      </c>
      <c r="C130" s="302" t="s">
        <v>354</v>
      </c>
      <c r="D130" s="327">
        <f t="shared" si="18"/>
        <v>0</v>
      </c>
      <c r="E130" s="325"/>
      <c r="F130" s="325"/>
      <c r="G130" s="325"/>
      <c r="H130" s="325"/>
      <c r="I130" s="325"/>
      <c r="J130" s="325"/>
    </row>
    <row r="131" spans="1:10" s="111" customFormat="1" ht="15.75" x14ac:dyDescent="0.25">
      <c r="A131" s="301" t="s">
        <v>430</v>
      </c>
      <c r="B131" s="204" t="s">
        <v>594</v>
      </c>
      <c r="C131" s="302" t="s">
        <v>360</v>
      </c>
      <c r="D131" s="327">
        <f t="shared" si="18"/>
        <v>0</v>
      </c>
      <c r="E131" s="326">
        <f>SUM(E132:E137)</f>
        <v>0</v>
      </c>
      <c r="F131" s="326">
        <f t="shared" ref="F131:J131" si="24">SUM(F132:F137)</f>
        <v>0</v>
      </c>
      <c r="G131" s="326">
        <f t="shared" si="24"/>
        <v>0</v>
      </c>
      <c r="H131" s="326">
        <f t="shared" si="24"/>
        <v>0</v>
      </c>
      <c r="I131" s="326">
        <f t="shared" si="24"/>
        <v>0</v>
      </c>
      <c r="J131" s="326">
        <f t="shared" si="24"/>
        <v>0</v>
      </c>
    </row>
    <row r="132" spans="1:10" s="111" customFormat="1" ht="15.75" x14ac:dyDescent="0.25">
      <c r="A132" s="301" t="s">
        <v>431</v>
      </c>
      <c r="B132" s="204" t="s">
        <v>635</v>
      </c>
      <c r="C132" s="302" t="s">
        <v>361</v>
      </c>
      <c r="D132" s="327">
        <f t="shared" si="18"/>
        <v>0</v>
      </c>
      <c r="E132" s="325"/>
      <c r="F132" s="325"/>
      <c r="G132" s="325"/>
      <c r="H132" s="325"/>
      <c r="I132" s="325"/>
      <c r="J132" s="325"/>
    </row>
    <row r="133" spans="1:10" s="111" customFormat="1" ht="15.75" x14ac:dyDescent="0.25">
      <c r="A133" s="301" t="s">
        <v>432</v>
      </c>
      <c r="B133" s="204" t="s">
        <v>636</v>
      </c>
      <c r="C133" s="302" t="s">
        <v>362</v>
      </c>
      <c r="D133" s="327">
        <f t="shared" si="18"/>
        <v>0</v>
      </c>
      <c r="E133" s="325"/>
      <c r="F133" s="325"/>
      <c r="G133" s="325"/>
      <c r="H133" s="325"/>
      <c r="I133" s="325"/>
      <c r="J133" s="325"/>
    </row>
    <row r="134" spans="1:10" s="111" customFormat="1" ht="15.75" x14ac:dyDescent="0.25">
      <c r="A134" s="301" t="s">
        <v>433</v>
      </c>
      <c r="B134" s="204" t="s">
        <v>637</v>
      </c>
      <c r="C134" s="302" t="s">
        <v>363</v>
      </c>
      <c r="D134" s="327">
        <f t="shared" si="18"/>
        <v>0</v>
      </c>
      <c r="E134" s="325"/>
      <c r="F134" s="325"/>
      <c r="G134" s="325"/>
      <c r="H134" s="325"/>
      <c r="I134" s="325"/>
      <c r="J134" s="325"/>
    </row>
    <row r="135" spans="1:10" s="111" customFormat="1" ht="15.75" x14ac:dyDescent="0.25">
      <c r="A135" s="301" t="s">
        <v>434</v>
      </c>
      <c r="B135" s="204" t="s">
        <v>638</v>
      </c>
      <c r="C135" s="302" t="s">
        <v>365</v>
      </c>
      <c r="D135" s="327">
        <f t="shared" si="18"/>
        <v>0</v>
      </c>
      <c r="E135" s="325"/>
      <c r="F135" s="325"/>
      <c r="G135" s="325"/>
      <c r="H135" s="325"/>
      <c r="I135" s="325"/>
      <c r="J135" s="325"/>
    </row>
    <row r="136" spans="1:10" s="111" customFormat="1" ht="15.75" x14ac:dyDescent="0.25">
      <c r="A136" s="301" t="s">
        <v>435</v>
      </c>
      <c r="B136" s="204" t="s">
        <v>639</v>
      </c>
      <c r="C136" s="302" t="s">
        <v>373</v>
      </c>
      <c r="D136" s="327">
        <f t="shared" si="18"/>
        <v>0</v>
      </c>
      <c r="E136" s="325"/>
      <c r="F136" s="325"/>
      <c r="G136" s="325"/>
      <c r="H136" s="325"/>
      <c r="I136" s="325"/>
      <c r="J136" s="325"/>
    </row>
    <row r="137" spans="1:10" s="111" customFormat="1" ht="15.75" x14ac:dyDescent="0.25">
      <c r="A137" s="301" t="s">
        <v>600</v>
      </c>
      <c r="B137" s="204" t="s">
        <v>640</v>
      </c>
      <c r="C137" s="302" t="s">
        <v>375</v>
      </c>
      <c r="D137" s="327">
        <f t="shared" si="18"/>
        <v>0</v>
      </c>
      <c r="E137" s="325"/>
      <c r="F137" s="325"/>
      <c r="G137" s="325"/>
      <c r="H137" s="325"/>
      <c r="I137" s="325"/>
      <c r="J137" s="325"/>
    </row>
    <row r="138" spans="1:10" s="111" customFormat="1" ht="15.75" x14ac:dyDescent="0.25">
      <c r="A138" s="301" t="s">
        <v>601</v>
      </c>
      <c r="B138" s="204" t="s">
        <v>595</v>
      </c>
      <c r="C138" s="302" t="s">
        <v>376</v>
      </c>
      <c r="D138" s="327">
        <f t="shared" si="18"/>
        <v>0</v>
      </c>
      <c r="E138" s="326">
        <f>SUM(E139:E141)</f>
        <v>0</v>
      </c>
      <c r="F138" s="326">
        <f t="shared" ref="F138:J138" si="25">SUM(F139:F141)</f>
        <v>0</v>
      </c>
      <c r="G138" s="326">
        <f t="shared" si="25"/>
        <v>0</v>
      </c>
      <c r="H138" s="326">
        <f t="shared" si="25"/>
        <v>0</v>
      </c>
      <c r="I138" s="326">
        <f t="shared" si="25"/>
        <v>0</v>
      </c>
      <c r="J138" s="326">
        <f t="shared" si="25"/>
        <v>0</v>
      </c>
    </row>
    <row r="139" spans="1:10" s="111" customFormat="1" ht="15.75" x14ac:dyDescent="0.25">
      <c r="A139" s="301" t="s">
        <v>602</v>
      </c>
      <c r="B139" s="204" t="s">
        <v>641</v>
      </c>
      <c r="C139" s="302" t="s">
        <v>377</v>
      </c>
      <c r="D139" s="327">
        <f t="shared" si="18"/>
        <v>0</v>
      </c>
      <c r="E139" s="325"/>
      <c r="F139" s="325"/>
      <c r="G139" s="325"/>
      <c r="H139" s="325"/>
      <c r="I139" s="325"/>
      <c r="J139" s="325"/>
    </row>
    <row r="140" spans="1:10" s="111" customFormat="1" ht="15.75" x14ac:dyDescent="0.25">
      <c r="A140" s="301" t="s">
        <v>603</v>
      </c>
      <c r="B140" s="204" t="s">
        <v>642</v>
      </c>
      <c r="C140" s="302" t="s">
        <v>378</v>
      </c>
      <c r="D140" s="327">
        <f t="shared" si="18"/>
        <v>0</v>
      </c>
      <c r="E140" s="325"/>
      <c r="F140" s="325"/>
      <c r="G140" s="325"/>
      <c r="H140" s="325"/>
      <c r="I140" s="325"/>
      <c r="J140" s="325"/>
    </row>
    <row r="141" spans="1:10" s="111" customFormat="1" ht="15.75" x14ac:dyDescent="0.25">
      <c r="A141" s="301" t="s">
        <v>604</v>
      </c>
      <c r="B141" s="204" t="s">
        <v>643</v>
      </c>
      <c r="C141" s="302" t="s">
        <v>379</v>
      </c>
      <c r="D141" s="327">
        <f t="shared" si="18"/>
        <v>0</v>
      </c>
      <c r="E141" s="325"/>
      <c r="F141" s="325"/>
      <c r="G141" s="325"/>
      <c r="H141" s="325"/>
      <c r="I141" s="325"/>
      <c r="J141" s="325"/>
    </row>
    <row r="142" spans="1:10" s="111" customFormat="1" ht="31.5" x14ac:dyDescent="0.25">
      <c r="A142" s="301" t="s">
        <v>605</v>
      </c>
      <c r="B142" s="204" t="s">
        <v>596</v>
      </c>
      <c r="C142" s="302" t="s">
        <v>389</v>
      </c>
      <c r="D142" s="327">
        <f t="shared" si="18"/>
        <v>0</v>
      </c>
      <c r="E142" s="326">
        <f>E143+E147</f>
        <v>0</v>
      </c>
      <c r="F142" s="326">
        <f t="shared" ref="F142:J142" si="26">F143+F147</f>
        <v>0</v>
      </c>
      <c r="G142" s="326">
        <f t="shared" si="26"/>
        <v>0</v>
      </c>
      <c r="H142" s="326">
        <f t="shared" si="26"/>
        <v>0</v>
      </c>
      <c r="I142" s="326">
        <f t="shared" si="26"/>
        <v>0</v>
      </c>
      <c r="J142" s="326">
        <f t="shared" si="26"/>
        <v>0</v>
      </c>
    </row>
    <row r="143" spans="1:10" s="111" customFormat="1" ht="15.75" x14ac:dyDescent="0.25">
      <c r="A143" s="301" t="s">
        <v>606</v>
      </c>
      <c r="B143" s="204" t="s">
        <v>644</v>
      </c>
      <c r="C143" s="302" t="s">
        <v>390</v>
      </c>
      <c r="D143" s="327">
        <f t="shared" si="18"/>
        <v>0</v>
      </c>
      <c r="E143" s="326">
        <f>SUM(E144:E146)</f>
        <v>0</v>
      </c>
      <c r="F143" s="326">
        <f t="shared" ref="F143:J143" si="27">SUM(F144:F146)</f>
        <v>0</v>
      </c>
      <c r="G143" s="326">
        <f t="shared" si="27"/>
        <v>0</v>
      </c>
      <c r="H143" s="326">
        <f t="shared" si="27"/>
        <v>0</v>
      </c>
      <c r="I143" s="326">
        <f t="shared" si="27"/>
        <v>0</v>
      </c>
      <c r="J143" s="326">
        <f t="shared" si="27"/>
        <v>0</v>
      </c>
    </row>
    <row r="144" spans="1:10" s="111" customFormat="1" ht="15.75" x14ac:dyDescent="0.25">
      <c r="A144" s="301" t="s">
        <v>607</v>
      </c>
      <c r="B144" s="204" t="s">
        <v>646</v>
      </c>
      <c r="C144" s="302" t="s">
        <v>391</v>
      </c>
      <c r="D144" s="327">
        <f t="shared" si="18"/>
        <v>0</v>
      </c>
      <c r="E144" s="325"/>
      <c r="F144" s="325"/>
      <c r="G144" s="325"/>
      <c r="H144" s="325"/>
      <c r="I144" s="325"/>
      <c r="J144" s="325"/>
    </row>
    <row r="145" spans="1:10" s="111" customFormat="1" ht="31.5" x14ac:dyDescent="0.25">
      <c r="A145" s="301" t="s">
        <v>608</v>
      </c>
      <c r="B145" s="204" t="s">
        <v>647</v>
      </c>
      <c r="C145" s="302" t="s">
        <v>392</v>
      </c>
      <c r="D145" s="327">
        <f t="shared" si="18"/>
        <v>0</v>
      </c>
      <c r="E145" s="325"/>
      <c r="F145" s="325"/>
      <c r="G145" s="325"/>
      <c r="H145" s="325"/>
      <c r="I145" s="325"/>
      <c r="J145" s="325"/>
    </row>
    <row r="146" spans="1:10" s="111" customFormat="1" ht="15.75" x14ac:dyDescent="0.25">
      <c r="A146" s="301" t="s">
        <v>609</v>
      </c>
      <c r="B146" s="204" t="s">
        <v>648</v>
      </c>
      <c r="C146" s="302" t="s">
        <v>393</v>
      </c>
      <c r="D146" s="327">
        <f t="shared" si="18"/>
        <v>0</v>
      </c>
      <c r="E146" s="325"/>
      <c r="F146" s="325"/>
      <c r="G146" s="325"/>
      <c r="H146" s="325"/>
      <c r="I146" s="325"/>
      <c r="J146" s="325"/>
    </row>
    <row r="147" spans="1:10" s="111" customFormat="1" ht="15.75" x14ac:dyDescent="0.25">
      <c r="A147" s="301" t="s">
        <v>610</v>
      </c>
      <c r="B147" s="204" t="s">
        <v>645</v>
      </c>
      <c r="C147" s="302" t="s">
        <v>394</v>
      </c>
      <c r="D147" s="327">
        <f t="shared" si="18"/>
        <v>0</v>
      </c>
      <c r="E147" s="326">
        <f>SUM(E148:E150)</f>
        <v>0</v>
      </c>
      <c r="F147" s="326">
        <f t="shared" ref="F147:J147" si="28">SUM(F148:F150)</f>
        <v>0</v>
      </c>
      <c r="G147" s="326">
        <f t="shared" si="28"/>
        <v>0</v>
      </c>
      <c r="H147" s="326">
        <f t="shared" si="28"/>
        <v>0</v>
      </c>
      <c r="I147" s="326">
        <f t="shared" si="28"/>
        <v>0</v>
      </c>
      <c r="J147" s="326">
        <f t="shared" si="28"/>
        <v>0</v>
      </c>
    </row>
    <row r="148" spans="1:10" s="111" customFormat="1" ht="15.75" x14ac:dyDescent="0.25">
      <c r="A148" s="301" t="s">
        <v>611</v>
      </c>
      <c r="B148" s="204" t="s">
        <v>649</v>
      </c>
      <c r="C148" s="302" t="s">
        <v>395</v>
      </c>
      <c r="D148" s="327">
        <f t="shared" si="18"/>
        <v>0</v>
      </c>
      <c r="E148" s="325"/>
      <c r="F148" s="325"/>
      <c r="G148" s="325"/>
      <c r="H148" s="325"/>
      <c r="I148" s="325"/>
      <c r="J148" s="325"/>
    </row>
    <row r="149" spans="1:10" s="111" customFormat="1" ht="15.75" x14ac:dyDescent="0.25">
      <c r="A149" s="301" t="s">
        <v>612</v>
      </c>
      <c r="B149" s="204" t="s">
        <v>650</v>
      </c>
      <c r="C149" s="302" t="s">
        <v>396</v>
      </c>
      <c r="D149" s="327">
        <f t="shared" si="18"/>
        <v>0</v>
      </c>
      <c r="E149" s="325"/>
      <c r="F149" s="325"/>
      <c r="G149" s="325"/>
      <c r="H149" s="325"/>
      <c r="I149" s="325"/>
      <c r="J149" s="325"/>
    </row>
    <row r="150" spans="1:10" s="111" customFormat="1" ht="31.5" x14ac:dyDescent="0.25">
      <c r="A150" s="301" t="s">
        <v>613</v>
      </c>
      <c r="B150" s="204" t="s">
        <v>651</v>
      </c>
      <c r="C150" s="302" t="s">
        <v>397</v>
      </c>
      <c r="D150" s="327">
        <f t="shared" si="18"/>
        <v>0</v>
      </c>
      <c r="E150" s="326">
        <f>E151+E152</f>
        <v>0</v>
      </c>
      <c r="F150" s="326">
        <f t="shared" ref="F150:J150" si="29">F151+F152</f>
        <v>0</v>
      </c>
      <c r="G150" s="326">
        <f t="shared" si="29"/>
        <v>0</v>
      </c>
      <c r="H150" s="326">
        <f t="shared" si="29"/>
        <v>0</v>
      </c>
      <c r="I150" s="326">
        <f t="shared" si="29"/>
        <v>0</v>
      </c>
      <c r="J150" s="326">
        <f t="shared" si="29"/>
        <v>0</v>
      </c>
    </row>
    <row r="151" spans="1:10" s="111" customFormat="1" ht="15.75" x14ac:dyDescent="0.25">
      <c r="A151" s="301" t="s">
        <v>614</v>
      </c>
      <c r="B151" s="204" t="s">
        <v>652</v>
      </c>
      <c r="C151" s="302" t="s">
        <v>398</v>
      </c>
      <c r="D151" s="327">
        <f t="shared" si="18"/>
        <v>0</v>
      </c>
      <c r="E151" s="325"/>
      <c r="F151" s="325"/>
      <c r="G151" s="325"/>
      <c r="H151" s="325"/>
      <c r="I151" s="325"/>
      <c r="J151" s="325"/>
    </row>
    <row r="152" spans="1:10" s="111" customFormat="1" ht="15.75" x14ac:dyDescent="0.25">
      <c r="A152" s="301" t="s">
        <v>615</v>
      </c>
      <c r="B152" s="204" t="s">
        <v>653</v>
      </c>
      <c r="C152" s="302" t="s">
        <v>399</v>
      </c>
      <c r="D152" s="327">
        <f t="shared" si="18"/>
        <v>0</v>
      </c>
      <c r="E152" s="325"/>
      <c r="F152" s="325"/>
      <c r="G152" s="325"/>
      <c r="H152" s="325"/>
      <c r="I152" s="325"/>
      <c r="J152" s="325"/>
    </row>
    <row r="153" spans="1:10" s="197" customFormat="1" ht="15.75" x14ac:dyDescent="0.25">
      <c r="A153" s="301" t="s">
        <v>616</v>
      </c>
      <c r="B153" s="204" t="s">
        <v>597</v>
      </c>
      <c r="C153" s="302" t="s">
        <v>355</v>
      </c>
      <c r="D153" s="327">
        <f t="shared" si="18"/>
        <v>0</v>
      </c>
      <c r="E153" s="325"/>
      <c r="F153" s="325"/>
      <c r="G153" s="325"/>
      <c r="H153" s="325"/>
      <c r="I153" s="325"/>
      <c r="J153" s="325"/>
    </row>
    <row r="154" spans="1:10" s="111" customFormat="1" ht="15.75" x14ac:dyDescent="0.25">
      <c r="A154" s="301" t="s">
        <v>673</v>
      </c>
      <c r="B154" s="204" t="s">
        <v>597</v>
      </c>
      <c r="C154" s="302" t="s">
        <v>400</v>
      </c>
      <c r="D154" s="327">
        <f t="shared" si="18"/>
        <v>0</v>
      </c>
      <c r="E154" s="326">
        <f>SUM(E155:E160)</f>
        <v>0</v>
      </c>
      <c r="F154" s="326">
        <f t="shared" ref="F154:J154" si="30">SUM(F155:F160)</f>
        <v>0</v>
      </c>
      <c r="G154" s="326">
        <f t="shared" si="30"/>
        <v>0</v>
      </c>
      <c r="H154" s="326">
        <f t="shared" si="30"/>
        <v>0</v>
      </c>
      <c r="I154" s="326">
        <f t="shared" si="30"/>
        <v>0</v>
      </c>
      <c r="J154" s="326">
        <f t="shared" si="30"/>
        <v>0</v>
      </c>
    </row>
    <row r="155" spans="1:10" s="111" customFormat="1" ht="15.75" x14ac:dyDescent="0.25">
      <c r="A155" s="301" t="s">
        <v>674</v>
      </c>
      <c r="B155" s="204" t="s">
        <v>654</v>
      </c>
      <c r="C155" s="302" t="s">
        <v>401</v>
      </c>
      <c r="D155" s="327">
        <f t="shared" si="18"/>
        <v>0</v>
      </c>
      <c r="E155" s="325"/>
      <c r="F155" s="325"/>
      <c r="G155" s="325"/>
      <c r="H155" s="325"/>
      <c r="I155" s="325"/>
      <c r="J155" s="325"/>
    </row>
    <row r="156" spans="1:10" s="111" customFormat="1" ht="15.75" x14ac:dyDescent="0.25">
      <c r="A156" s="301" t="s">
        <v>675</v>
      </c>
      <c r="B156" s="204" t="s">
        <v>655</v>
      </c>
      <c r="C156" s="302" t="s">
        <v>402</v>
      </c>
      <c r="D156" s="327">
        <f t="shared" si="18"/>
        <v>0</v>
      </c>
      <c r="E156" s="325"/>
      <c r="F156" s="325"/>
      <c r="G156" s="325"/>
      <c r="H156" s="325"/>
      <c r="I156" s="325"/>
      <c r="J156" s="325"/>
    </row>
    <row r="157" spans="1:10" s="111" customFormat="1" ht="15.75" x14ac:dyDescent="0.25">
      <c r="A157" s="301" t="s">
        <v>676</v>
      </c>
      <c r="B157" s="204" t="s">
        <v>656</v>
      </c>
      <c r="C157" s="302" t="s">
        <v>403</v>
      </c>
      <c r="D157" s="327">
        <f t="shared" si="18"/>
        <v>0</v>
      </c>
      <c r="E157" s="325"/>
      <c r="F157" s="325"/>
      <c r="G157" s="325"/>
      <c r="H157" s="325"/>
      <c r="I157" s="325"/>
      <c r="J157" s="325"/>
    </row>
    <row r="158" spans="1:10" s="111" customFormat="1" ht="15.75" x14ac:dyDescent="0.25">
      <c r="A158" s="301" t="s">
        <v>677</v>
      </c>
      <c r="B158" s="204" t="s">
        <v>657</v>
      </c>
      <c r="C158" s="302" t="s">
        <v>404</v>
      </c>
      <c r="D158" s="327">
        <f t="shared" si="18"/>
        <v>0</v>
      </c>
      <c r="E158" s="325"/>
      <c r="F158" s="325"/>
      <c r="G158" s="325"/>
      <c r="H158" s="325"/>
      <c r="I158" s="325"/>
      <c r="J158" s="325"/>
    </row>
    <row r="159" spans="1:10" s="197" customFormat="1" ht="15.75" x14ac:dyDescent="0.25">
      <c r="A159" s="301" t="s">
        <v>678</v>
      </c>
      <c r="B159" s="204" t="s">
        <v>658</v>
      </c>
      <c r="C159" s="302" t="s">
        <v>672</v>
      </c>
      <c r="D159" s="327">
        <f t="shared" si="18"/>
        <v>0</v>
      </c>
      <c r="E159" s="325"/>
      <c r="F159" s="325"/>
      <c r="G159" s="325"/>
      <c r="H159" s="325"/>
      <c r="I159" s="325"/>
      <c r="J159" s="325"/>
    </row>
    <row r="160" spans="1:10" s="111" customFormat="1" ht="15.75" x14ac:dyDescent="0.25">
      <c r="A160" s="301" t="s">
        <v>679</v>
      </c>
      <c r="B160" s="204" t="s">
        <v>680</v>
      </c>
      <c r="C160" s="302" t="s">
        <v>147</v>
      </c>
      <c r="D160" s="327">
        <f t="shared" si="18"/>
        <v>0</v>
      </c>
      <c r="E160" s="325"/>
      <c r="F160" s="325"/>
      <c r="G160" s="325"/>
      <c r="H160" s="325"/>
      <c r="I160" s="325"/>
      <c r="J160" s="325"/>
    </row>
    <row r="161" spans="1:15" s="111" customFormat="1" ht="15.75" x14ac:dyDescent="0.25">
      <c r="A161" s="109"/>
      <c r="B161" s="109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</row>
    <row r="162" spans="1:15" s="111" customFormat="1" ht="15.6" customHeight="1" x14ac:dyDescent="0.25">
      <c r="A162" s="52" t="s">
        <v>188</v>
      </c>
      <c r="B162" s="52"/>
      <c r="D162" s="105"/>
      <c r="E162" s="105"/>
      <c r="F162" s="105"/>
      <c r="G162" s="105"/>
      <c r="H162" s="105"/>
      <c r="I162" s="105"/>
      <c r="J162" s="105"/>
      <c r="K162" s="125"/>
      <c r="L162" s="125"/>
      <c r="M162" s="124"/>
      <c r="N162" s="125"/>
      <c r="O162" s="126"/>
    </row>
    <row r="163" spans="1:15" s="111" customFormat="1" ht="15.75" x14ac:dyDescent="0.25">
      <c r="A163" s="271"/>
      <c r="B163" s="272"/>
      <c r="D163" s="105"/>
      <c r="E163" s="105"/>
      <c r="F163" s="105"/>
      <c r="G163" s="105"/>
      <c r="H163" s="105"/>
      <c r="I163" s="105"/>
      <c r="J163" s="105"/>
      <c r="K163" s="124"/>
      <c r="L163" s="124"/>
      <c r="M163" s="124"/>
      <c r="N163" s="124"/>
      <c r="O163" s="128"/>
    </row>
    <row r="164" spans="1:15" s="111" customFormat="1" ht="20.25" customHeight="1" x14ac:dyDescent="0.25">
      <c r="A164" s="59"/>
      <c r="B164" s="59"/>
      <c r="D164" s="105"/>
      <c r="E164" s="105"/>
      <c r="F164" s="105"/>
      <c r="G164" s="105"/>
      <c r="H164" s="105"/>
      <c r="I164" s="105"/>
      <c r="K164" s="114"/>
      <c r="L164" s="124"/>
      <c r="M164" s="110"/>
      <c r="N164" s="125"/>
    </row>
    <row r="165" spans="1:15" s="111" customFormat="1" ht="15.6" customHeight="1" x14ac:dyDescent="0.25">
      <c r="A165" s="349" t="s">
        <v>328</v>
      </c>
      <c r="B165" s="349"/>
      <c r="C165" s="340"/>
      <c r="D165" s="341"/>
      <c r="E165" s="341"/>
      <c r="F165" s="105"/>
      <c r="G165" s="105"/>
      <c r="H165" s="105"/>
      <c r="I165" s="105"/>
      <c r="L165" s="129"/>
      <c r="M165" s="110"/>
      <c r="N165" s="130"/>
    </row>
    <row r="166" spans="1:15" s="111" customFormat="1" ht="15.75" x14ac:dyDescent="0.25">
      <c r="A166" s="350"/>
      <c r="B166" s="350"/>
      <c r="C166" s="342"/>
      <c r="D166" s="410" t="s">
        <v>710</v>
      </c>
      <c r="E166" s="410"/>
      <c r="F166" s="105"/>
      <c r="G166" s="105"/>
      <c r="H166" s="105"/>
      <c r="I166" s="105"/>
      <c r="L166" s="131"/>
      <c r="M166" s="110"/>
      <c r="N166" s="132"/>
    </row>
    <row r="167" spans="1:15" s="111" customFormat="1" ht="19.149999999999999" customHeight="1" x14ac:dyDescent="0.25">
      <c r="A167" s="352" t="s">
        <v>99</v>
      </c>
      <c r="B167" s="352"/>
      <c r="C167" s="344"/>
      <c r="D167" s="341"/>
      <c r="E167" s="341"/>
      <c r="F167" s="105"/>
      <c r="G167" s="105"/>
      <c r="H167" s="105"/>
      <c r="I167" s="105"/>
      <c r="L167" s="124"/>
      <c r="M167" s="110"/>
      <c r="N167" s="125"/>
    </row>
    <row r="168" spans="1:15" s="111" customFormat="1" ht="15.75" x14ac:dyDescent="0.25">
      <c r="A168" s="345"/>
      <c r="B168" s="342"/>
      <c r="C168" s="346"/>
      <c r="D168" s="410" t="s">
        <v>710</v>
      </c>
      <c r="E168" s="410"/>
      <c r="F168" s="105"/>
      <c r="G168" s="105"/>
      <c r="H168" s="105"/>
      <c r="I168" s="105"/>
      <c r="L168" s="124"/>
      <c r="M168" s="110"/>
      <c r="N168" s="130"/>
    </row>
    <row r="169" spans="1:15" s="111" customFormat="1" ht="15.75" x14ac:dyDescent="0.25">
      <c r="A169" s="344" t="s">
        <v>724</v>
      </c>
      <c r="B169" s="344"/>
      <c r="C169" s="344"/>
      <c r="D169" s="344"/>
      <c r="E169" s="344"/>
      <c r="F169" s="105"/>
      <c r="G169" s="105"/>
      <c r="H169" s="105"/>
      <c r="I169" s="105"/>
      <c r="L169" s="131"/>
      <c r="M169" s="110"/>
      <c r="N169" s="132"/>
    </row>
    <row r="170" spans="1:15" s="111" customFormat="1" ht="15.75" x14ac:dyDescent="0.25">
      <c r="A170" s="273"/>
      <c r="B170" s="272"/>
      <c r="D170" s="105"/>
      <c r="E170" s="105"/>
      <c r="F170" s="105"/>
      <c r="G170" s="105"/>
      <c r="H170" s="347"/>
      <c r="I170" s="347"/>
      <c r="L170" s="124"/>
      <c r="M170" s="110"/>
      <c r="N170" s="125"/>
    </row>
    <row r="171" spans="1:15" s="111" customFormat="1" ht="15.6" customHeight="1" x14ac:dyDescent="0.25">
      <c r="A171" s="107"/>
      <c r="B171" s="107"/>
      <c r="D171" s="105"/>
      <c r="E171" s="108"/>
      <c r="F171" s="191"/>
      <c r="G171" s="106"/>
      <c r="H171" s="446"/>
      <c r="I171" s="446"/>
      <c r="L171" s="124"/>
      <c r="M171" s="110"/>
      <c r="N171" s="130"/>
    </row>
    <row r="172" spans="1:15" s="111" customFormat="1" ht="15.75" x14ac:dyDescent="0.25">
      <c r="A172" s="274"/>
      <c r="B172" s="274"/>
      <c r="D172" s="105"/>
      <c r="E172" s="105"/>
      <c r="F172" s="105"/>
      <c r="G172" s="105"/>
      <c r="H172" s="105"/>
      <c r="I172" s="105"/>
      <c r="J172" s="105"/>
      <c r="K172" s="129"/>
      <c r="L172" s="132"/>
      <c r="M172" s="132"/>
      <c r="N172" s="132"/>
      <c r="O172" s="133"/>
    </row>
    <row r="173" spans="1:15" s="111" customFormat="1" ht="15.75" x14ac:dyDescent="0.25">
      <c r="A173" s="127"/>
      <c r="B173" s="127"/>
      <c r="C173" s="110"/>
      <c r="D173" s="105"/>
      <c r="E173" s="105"/>
      <c r="F173" s="105"/>
      <c r="G173" s="105"/>
      <c r="H173" s="105"/>
      <c r="I173" s="105"/>
      <c r="J173" s="105"/>
      <c r="K173" s="110"/>
      <c r="L173" s="110"/>
      <c r="M173" s="110"/>
      <c r="N173" s="110"/>
    </row>
    <row r="174" spans="1:15" x14ac:dyDescent="0.3">
      <c r="A174" s="29"/>
      <c r="B174" s="29"/>
      <c r="D174" s="192"/>
      <c r="E174" s="192"/>
      <c r="F174" s="192"/>
      <c r="G174" s="192"/>
      <c r="H174" s="192"/>
      <c r="I174" s="192"/>
      <c r="J174" s="192"/>
    </row>
    <row r="175" spans="1:15" x14ac:dyDescent="0.3">
      <c r="A175" s="29"/>
      <c r="B175" s="29"/>
    </row>
    <row r="176" spans="1:15" s="27" customFormat="1" x14ac:dyDescent="0.3">
      <c r="A176" s="29"/>
      <c r="B176" s="29"/>
      <c r="O176" s="28"/>
    </row>
    <row r="177" spans="1:15" s="27" customFormat="1" x14ac:dyDescent="0.3">
      <c r="A177" s="29"/>
      <c r="B177" s="29"/>
      <c r="O177" s="28"/>
    </row>
    <row r="178" spans="1:15" s="27" customFormat="1" x14ac:dyDescent="0.3">
      <c r="A178" s="29"/>
      <c r="B178" s="29"/>
      <c r="O178" s="28"/>
    </row>
    <row r="179" spans="1:15" s="27" customFormat="1" x14ac:dyDescent="0.3">
      <c r="A179" s="29"/>
      <c r="B179" s="29"/>
      <c r="O179" s="28"/>
    </row>
    <row r="180" spans="1:15" s="27" customFormat="1" x14ac:dyDescent="0.3">
      <c r="A180" s="29"/>
      <c r="B180" s="29"/>
      <c r="O180" s="28"/>
    </row>
    <row r="181" spans="1:15" s="27" customFormat="1" x14ac:dyDescent="0.3">
      <c r="A181" s="29"/>
      <c r="B181" s="29"/>
      <c r="O181" s="28"/>
    </row>
    <row r="182" spans="1:15" s="27" customFormat="1" x14ac:dyDescent="0.3">
      <c r="A182" s="29"/>
      <c r="B182" s="29"/>
      <c r="O182" s="28"/>
    </row>
    <row r="183" spans="1:15" s="27" customFormat="1" x14ac:dyDescent="0.3">
      <c r="A183" s="29"/>
      <c r="B183" s="29"/>
      <c r="O183" s="28"/>
    </row>
    <row r="184" spans="1:15" s="27" customFormat="1" x14ac:dyDescent="0.3">
      <c r="A184" s="29"/>
      <c r="B184" s="29"/>
      <c r="O184" s="28"/>
    </row>
    <row r="185" spans="1:15" s="27" customFormat="1" x14ac:dyDescent="0.3">
      <c r="A185" s="29"/>
      <c r="B185" s="29"/>
      <c r="O185" s="28"/>
    </row>
    <row r="186" spans="1:15" s="27" customFormat="1" x14ac:dyDescent="0.3">
      <c r="A186" s="29"/>
      <c r="B186" s="29"/>
      <c r="O186" s="28"/>
    </row>
    <row r="187" spans="1:15" s="27" customFormat="1" x14ac:dyDescent="0.3">
      <c r="A187" s="29"/>
      <c r="B187" s="29"/>
      <c r="O187" s="28"/>
    </row>
    <row r="188" spans="1:15" s="27" customFormat="1" x14ac:dyDescent="0.3">
      <c r="A188" s="29"/>
      <c r="B188" s="29"/>
      <c r="O188" s="28"/>
    </row>
    <row r="189" spans="1:15" s="27" customFormat="1" x14ac:dyDescent="0.3">
      <c r="A189" s="29"/>
      <c r="B189" s="29"/>
      <c r="O189" s="28"/>
    </row>
    <row r="190" spans="1:15" s="27" customFormat="1" x14ac:dyDescent="0.3">
      <c r="A190" s="29"/>
      <c r="B190" s="29"/>
      <c r="O190" s="28"/>
    </row>
    <row r="191" spans="1:15" s="27" customFormat="1" x14ac:dyDescent="0.3">
      <c r="A191" s="29"/>
      <c r="B191" s="29"/>
      <c r="O191" s="28"/>
    </row>
    <row r="192" spans="1:15" s="27" customFormat="1" x14ac:dyDescent="0.3">
      <c r="A192" s="29"/>
      <c r="B192" s="29"/>
      <c r="O192" s="28"/>
    </row>
    <row r="193" spans="1:15" s="27" customFormat="1" x14ac:dyDescent="0.3">
      <c r="A193" s="29"/>
      <c r="B193" s="29"/>
      <c r="O193" s="28"/>
    </row>
    <row r="194" spans="1:15" s="27" customFormat="1" x14ac:dyDescent="0.3">
      <c r="A194" s="29"/>
      <c r="B194" s="29"/>
      <c r="O194" s="28"/>
    </row>
    <row r="195" spans="1:15" s="27" customFormat="1" x14ac:dyDescent="0.3">
      <c r="A195" s="29"/>
      <c r="B195" s="29"/>
      <c r="O195" s="28"/>
    </row>
    <row r="196" spans="1:15" s="27" customFormat="1" x14ac:dyDescent="0.3">
      <c r="A196" s="29"/>
      <c r="B196" s="29"/>
      <c r="O196" s="28"/>
    </row>
    <row r="197" spans="1:15" s="27" customFormat="1" x14ac:dyDescent="0.3">
      <c r="A197" s="29"/>
      <c r="B197" s="29"/>
      <c r="O197" s="28"/>
    </row>
    <row r="198" spans="1:15" s="27" customFormat="1" x14ac:dyDescent="0.3">
      <c r="A198" s="29"/>
      <c r="B198" s="29"/>
      <c r="O198" s="28"/>
    </row>
    <row r="199" spans="1:15" s="27" customFormat="1" x14ac:dyDescent="0.3">
      <c r="A199" s="29"/>
      <c r="B199" s="29"/>
      <c r="O199" s="28"/>
    </row>
    <row r="200" spans="1:15" s="27" customFormat="1" x14ac:dyDescent="0.3">
      <c r="A200" s="29"/>
      <c r="B200" s="29"/>
      <c r="O200" s="28"/>
    </row>
  </sheetData>
  <sheetProtection formatCells="0" formatColumns="0" formatRows="0"/>
  <mergeCells count="20">
    <mergeCell ref="A167:B167"/>
    <mergeCell ref="D168:E168"/>
    <mergeCell ref="H171:I171"/>
    <mergeCell ref="H1:J1"/>
    <mergeCell ref="H2:J2"/>
    <mergeCell ref="A4:J4"/>
    <mergeCell ref="A7:J7"/>
    <mergeCell ref="A10:A13"/>
    <mergeCell ref="B10:B13"/>
    <mergeCell ref="C10:C13"/>
    <mergeCell ref="D10:J10"/>
    <mergeCell ref="D11:D12"/>
    <mergeCell ref="E11:H11"/>
    <mergeCell ref="I11:I12"/>
    <mergeCell ref="J11:J12"/>
    <mergeCell ref="A8:J8"/>
    <mergeCell ref="A15:J15"/>
    <mergeCell ref="A104:J104"/>
    <mergeCell ref="A166:B166"/>
    <mergeCell ref="D166:E166"/>
  </mergeCells>
  <printOptions horizontalCentered="1"/>
  <pageMargins left="0.39370078740157483" right="0.39370078740157483" top="0.39370078740157483" bottom="0.39370078740157483" header="0.11811023622047245" footer="0.23622047244094491"/>
  <pageSetup paperSize="9" scale="60" firstPageNumber="0" fitToHeight="0" orientation="portrait" r:id="rId1"/>
  <headerFooter differentOddEven="1" differentFirst="1" alignWithMargins="0">
    <oddHeader>&amp;C3&amp;RПродовження додатка 4</oddHeader>
    <evenHeader>&amp;C2&amp;RПродовження додатка 4</evenHeader>
  </headerFooter>
  <rowBreaks count="2" manualBreakCount="2">
    <brk id="64" max="9" man="1"/>
    <brk id="130" max="9" man="1"/>
  </rowBreaks>
  <ignoredErrors>
    <ignoredError sqref="B16:B18 B23:B25 B30 B35 B39 B43 B48 B65 A69:A71 B72 B77 B80 A82:A84 A86:A88 B91 B105:B107 B112:B113 B118 B123 B127 B131 B138 B142 A144:A146 A148:A150 B153:B154" twoDigitTextYear="1"/>
    <ignoredError sqref="A17:A18 A23:A25 A30 A35 A39 A43 A48 A65 A72 A77 A80 A91 A106:A107 A112:A113 A118 A123 A127 A131 A138 A142 A153:A1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6</vt:i4>
      </vt:variant>
    </vt:vector>
  </HeadingPairs>
  <TitlesOfParts>
    <vt:vector size="11" baseType="lpstr">
      <vt:lpstr>форма № 8г</vt:lpstr>
      <vt:lpstr>дод 1 до форми 8г</vt:lpstr>
      <vt:lpstr>дод 2 до форми 8г</vt:lpstr>
      <vt:lpstr>дод 3 до форми 8г</vt:lpstr>
      <vt:lpstr>дод 4 до форми 8г</vt:lpstr>
      <vt:lpstr>y</vt:lpstr>
      <vt:lpstr>'дод 1 до форми 8г'!Область_друку</vt:lpstr>
      <vt:lpstr>'дод 2 до форми 8г'!Область_друку</vt:lpstr>
      <vt:lpstr>'дод 3 до форми 8г'!Область_друку</vt:lpstr>
      <vt:lpstr>'дод 4 до форми 8г'!Область_друку</vt:lpstr>
      <vt:lpstr>'форма № 8г'!Область_друку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Олександр Кисляченко</cp:lastModifiedBy>
  <cp:lastPrinted>2021-02-15T09:18:13Z</cp:lastPrinted>
  <dcterms:created xsi:type="dcterms:W3CDTF">2015-04-16T13:38:24Z</dcterms:created>
  <dcterms:modified xsi:type="dcterms:W3CDTF">2022-10-20T13:44:29Z</dcterms:modified>
</cp:coreProperties>
</file>