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Bobrovska\Documents\Бобровська\Зміни до форм звітності\оср\f5-nkrekp-monitoryng-rozpodil(misiachna)\"/>
    </mc:Choice>
  </mc:AlternateContent>
  <xr:revisionPtr revIDLastSave="0" documentId="13_ncr:1_{2191F425-5212-4E0F-960E-6CAA5628B076}" xr6:coauthVersionLast="36" xr6:coauthVersionMax="47" xr10:uidLastSave="{00000000-0000-0000-0000-000000000000}"/>
  <workbookProtection workbookPassword="CF42" lockStructure="1"/>
  <bookViews>
    <workbookView xWindow="0" yWindow="0" windowWidth="28800" windowHeight="12225" tabRatio="536" xr2:uid="{00000000-000D-0000-FFFF-FFFF00000000}"/>
  </bookViews>
  <sheets>
    <sheet name="Форма 5" sheetId="3" r:id="rId1"/>
    <sheet name="Додаток 1" sheetId="5" r:id="rId2"/>
    <sheet name="Додаток 2" sheetId="6" r:id="rId3"/>
  </sheets>
  <definedNames>
    <definedName name="csDesignMode">1</definedName>
    <definedName name="Z_559ED7BD_1727_44CD_BBFA_066575BCFDAF_.wvu.PrintArea" localSheetId="0" hidden="1">'Форма 5'!$B$2:$L$119</definedName>
    <definedName name="_xlnm.Print_Area" localSheetId="1">'Додаток 1'!$A$1:$H$22</definedName>
    <definedName name="_xlnm.Print_Area" localSheetId="2">'Додаток 2'!$A$1:$I$21</definedName>
    <definedName name="_xlnm.Print_Area" localSheetId="0">'Форма 5'!$A$1:$L$121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6" i="3" l="1"/>
  <c r="E56" i="3"/>
  <c r="E51" i="3"/>
  <c r="E49" i="3" s="1"/>
  <c r="E69" i="3" l="1"/>
  <c r="E68" i="3"/>
  <c r="I87" i="3" l="1"/>
  <c r="H87" i="3"/>
  <c r="F87" i="3"/>
  <c r="I72" i="3"/>
  <c r="H72" i="3"/>
  <c r="H69" i="3"/>
  <c r="I69" i="3"/>
  <c r="E96" i="3"/>
  <c r="E87" i="3"/>
  <c r="E82" i="3"/>
  <c r="E72" i="3"/>
  <c r="F72" i="3"/>
  <c r="F69" i="3"/>
  <c r="G27" i="3" l="1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50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F99" i="3"/>
  <c r="H99" i="3"/>
  <c r="I99" i="3"/>
  <c r="E99" i="3"/>
  <c r="F96" i="3"/>
  <c r="H96" i="3"/>
  <c r="I96" i="3"/>
  <c r="F95" i="3" l="1"/>
  <c r="H95" i="3"/>
  <c r="I95" i="3"/>
  <c r="E95" i="3"/>
  <c r="F82" i="3"/>
  <c r="F68" i="3" s="1"/>
  <c r="H82" i="3"/>
  <c r="H68" i="3" s="1"/>
  <c r="I82" i="3"/>
  <c r="I68" i="3" s="1"/>
  <c r="F51" i="3"/>
  <c r="G51" i="3" s="1"/>
  <c r="H51" i="3"/>
  <c r="I51" i="3"/>
  <c r="H49" i="3"/>
  <c r="I49" i="3"/>
  <c r="F35" i="3"/>
  <c r="H35" i="3"/>
  <c r="I35" i="3"/>
  <c r="E35" i="3"/>
  <c r="F26" i="3"/>
  <c r="H26" i="3"/>
  <c r="I26" i="3"/>
  <c r="E26" i="3"/>
  <c r="G111" i="3"/>
  <c r="G112" i="3"/>
  <c r="G109" i="3"/>
  <c r="F49" i="3" l="1"/>
  <c r="G49" i="3" s="1"/>
  <c r="G68" i="3"/>
  <c r="G82" i="3"/>
  <c r="G26" i="3"/>
  <c r="M49" i="3"/>
  <c r="M68" i="3" l="1"/>
</calcChain>
</file>

<file path=xl/sharedStrings.xml><?xml version="1.0" encoding="utf-8"?>
<sst xmlns="http://schemas.openxmlformats.org/spreadsheetml/2006/main" count="342" uniqueCount="288">
  <si>
    <t>І. Загальна інформація про  обсяг розподіленої електричної енергії мережами ОСР</t>
  </si>
  <si>
    <t>№  з/п</t>
  </si>
  <si>
    <t>Назва показника</t>
  </si>
  <si>
    <t>Код рядка</t>
  </si>
  <si>
    <t>по 1 класу напруги</t>
  </si>
  <si>
    <t>по 2 класу напруги</t>
  </si>
  <si>
    <t>тис. кВт∙год</t>
  </si>
  <si>
    <t>А</t>
  </si>
  <si>
    <t>Б</t>
  </si>
  <si>
    <t>В</t>
  </si>
  <si>
    <t>1</t>
  </si>
  <si>
    <t>005</t>
  </si>
  <si>
    <t>1.1</t>
  </si>
  <si>
    <t>від мереж ОСП</t>
  </si>
  <si>
    <t>010</t>
  </si>
  <si>
    <t>1.2</t>
  </si>
  <si>
    <t>015</t>
  </si>
  <si>
    <t>ТЕС</t>
  </si>
  <si>
    <t>020</t>
  </si>
  <si>
    <t>ТЕЦ</t>
  </si>
  <si>
    <t>025</t>
  </si>
  <si>
    <t>030</t>
  </si>
  <si>
    <t>ВДЕ:</t>
  </si>
  <si>
    <t>035</t>
  </si>
  <si>
    <t>у т. ч. сонячні</t>
  </si>
  <si>
    <t>040</t>
  </si>
  <si>
    <t>у т. ч. вітрові</t>
  </si>
  <si>
    <t>045</t>
  </si>
  <si>
    <t>у т. ч. мікро-, міні- та малі гідро</t>
  </si>
  <si>
    <t>050</t>
  </si>
  <si>
    <t>у т. ч. біомаса</t>
  </si>
  <si>
    <t>055</t>
  </si>
  <si>
    <t>у т. ч. біогаз</t>
  </si>
  <si>
    <t>060</t>
  </si>
  <si>
    <t>1.3</t>
  </si>
  <si>
    <t>від побутових споживачів з власними генеруючими електроустановками</t>
  </si>
  <si>
    <t>065</t>
  </si>
  <si>
    <t>1.4</t>
  </si>
  <si>
    <t>від мереж суміжних ОСР</t>
  </si>
  <si>
    <t>070</t>
  </si>
  <si>
    <t>1.5</t>
  </si>
  <si>
    <t>від мереж малих систем розподілу</t>
  </si>
  <si>
    <t>075</t>
  </si>
  <si>
    <t>2</t>
  </si>
  <si>
    <t>080</t>
  </si>
  <si>
    <t>2.1</t>
  </si>
  <si>
    <t>085</t>
  </si>
  <si>
    <t>2.2</t>
  </si>
  <si>
    <t>090</t>
  </si>
  <si>
    <t>3</t>
  </si>
  <si>
    <t>095</t>
  </si>
  <si>
    <t>3.1</t>
  </si>
  <si>
    <t>100</t>
  </si>
  <si>
    <t xml:space="preserve">індивідуальним побутовим </t>
  </si>
  <si>
    <t>105</t>
  </si>
  <si>
    <t xml:space="preserve">колективним побутовим </t>
  </si>
  <si>
    <t>110</t>
  </si>
  <si>
    <t>115</t>
  </si>
  <si>
    <t>120</t>
  </si>
  <si>
    <t>у т. ч. захищеним</t>
  </si>
  <si>
    <t>125</t>
  </si>
  <si>
    <t>130</t>
  </si>
  <si>
    <t>135</t>
  </si>
  <si>
    <t>140</t>
  </si>
  <si>
    <t>145</t>
  </si>
  <si>
    <t>150</t>
  </si>
  <si>
    <t>155</t>
  </si>
  <si>
    <t>160</t>
  </si>
  <si>
    <t>побутовим</t>
  </si>
  <si>
    <t>165</t>
  </si>
  <si>
    <t>непобутовим</t>
  </si>
  <si>
    <t>170</t>
  </si>
  <si>
    <t>малим системам розподілу</t>
  </si>
  <si>
    <t>175</t>
  </si>
  <si>
    <t>АЕС</t>
  </si>
  <si>
    <t>Інші</t>
  </si>
  <si>
    <t>від виробників електричної енергії</t>
  </si>
  <si>
    <t>від непобутових споживачів з генеруючими установками</t>
  </si>
  <si>
    <t>непобутовим споживачам</t>
  </si>
  <si>
    <t>4</t>
  </si>
  <si>
    <t>від мереж непобутових споживачів з власними генеруючими установками</t>
  </si>
  <si>
    <t>5</t>
  </si>
  <si>
    <t>6</t>
  </si>
  <si>
    <t>для власних гоподарських потреб ОСР</t>
  </si>
  <si>
    <t>з мереж ОСП</t>
  </si>
  <si>
    <t>Витрати електричної енергії в системі розподілу</t>
  </si>
  <si>
    <t>Обсяг відпуску електричної енергії (розподілена електрична енергія)**, у т. ч.:</t>
  </si>
  <si>
    <t xml:space="preserve"> ЗВІТНІСТЬ</t>
  </si>
  <si>
    <t>за</t>
  </si>
  <si>
    <t>року</t>
  </si>
  <si>
    <t>Подають</t>
  </si>
  <si>
    <t>Термін подання</t>
  </si>
  <si>
    <t>Суб'єкти господарювання, що мають ліцензію на провадження господарської діяльності з розподілу електричної енергії, –</t>
  </si>
  <si>
    <t>До 25 числа місяця,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</si>
  <si>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</si>
  <si>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</si>
  <si>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Постанова Національної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</si>
  <si>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</si>
  <si>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</si>
  <si>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</si>
  <si>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</si>
  <si>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</si>
  <si>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</si>
  <si>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180</t>
  </si>
  <si>
    <t>190</t>
  </si>
  <si>
    <t>195</t>
  </si>
  <si>
    <t>200</t>
  </si>
  <si>
    <t>205</t>
  </si>
  <si>
    <t>210</t>
  </si>
  <si>
    <t>215</t>
  </si>
  <si>
    <t>220</t>
  </si>
  <si>
    <t>225</t>
  </si>
  <si>
    <t>230</t>
  </si>
  <si>
    <t>235</t>
  </si>
  <si>
    <t>240</t>
  </si>
  <si>
    <t>255</t>
  </si>
  <si>
    <t>260</t>
  </si>
  <si>
    <t>Керівник суб'єкта господарювання</t>
  </si>
  <si>
    <t>Виконавець</t>
  </si>
  <si>
    <t xml:space="preserve">Телефон: </t>
  </si>
  <si>
    <t>Електронна пошта:</t>
  </si>
  <si>
    <t>Звіт про обсяги розподілу електричної енергії</t>
  </si>
  <si>
    <t>ГЕС, ГАЕС</t>
  </si>
  <si>
    <t>1.6</t>
  </si>
  <si>
    <t>2.3</t>
  </si>
  <si>
    <t>2.4</t>
  </si>
  <si>
    <t>2.5</t>
  </si>
  <si>
    <t>2.6</t>
  </si>
  <si>
    <t>5.1</t>
  </si>
  <si>
    <t>5.2</t>
  </si>
  <si>
    <t>5.2.1</t>
  </si>
  <si>
    <t>5.2.2</t>
  </si>
  <si>
    <t>5.2.3</t>
  </si>
  <si>
    <t>5.2.4</t>
  </si>
  <si>
    <t>5.2.5</t>
  </si>
  <si>
    <t>5.2.5.1</t>
  </si>
  <si>
    <t>5.2.5.2</t>
  </si>
  <si>
    <t>5.2.5.3</t>
  </si>
  <si>
    <t>5.2.5.4</t>
  </si>
  <si>
    <t>5.2.5.5</t>
  </si>
  <si>
    <t>5.2.6</t>
  </si>
  <si>
    <t>5.3</t>
  </si>
  <si>
    <t>5.4</t>
  </si>
  <si>
    <t>5.5</t>
  </si>
  <si>
    <t>5.6</t>
  </si>
  <si>
    <t>6.1</t>
  </si>
  <si>
    <t>6.1.1</t>
  </si>
  <si>
    <t>6.1.2</t>
  </si>
  <si>
    <t>у т. ч. бюджетним установам</t>
  </si>
  <si>
    <t>6.2</t>
  </si>
  <si>
    <t>6.2.1</t>
  </si>
  <si>
    <t>6.2.1.1</t>
  </si>
  <si>
    <t>6.2.1.2</t>
  </si>
  <si>
    <t>6.2.2</t>
  </si>
  <si>
    <t>6.2.2.1</t>
  </si>
  <si>
    <t>6.2.2.2</t>
  </si>
  <si>
    <t>6.3</t>
  </si>
  <si>
    <t>6.4</t>
  </si>
  <si>
    <t>6.5</t>
  </si>
  <si>
    <t>6.6</t>
  </si>
  <si>
    <t>6.6.1</t>
  </si>
  <si>
    <t>6.6.2</t>
  </si>
  <si>
    <t>6.6.3</t>
  </si>
  <si>
    <t>6.6.4</t>
  </si>
  <si>
    <t>6.6.5</t>
  </si>
  <si>
    <t>6.6.6</t>
  </si>
  <si>
    <t>6.6.5.1</t>
  </si>
  <si>
    <t>6.6.5.2</t>
  </si>
  <si>
    <t>6.6.5.3</t>
  </si>
  <si>
    <t>6.6.5.4</t>
  </si>
  <si>
    <t>6.6.5.5</t>
  </si>
  <si>
    <t>7</t>
  </si>
  <si>
    <t>Обсяги відпуску (розподілу) мережами основних споживачів</t>
  </si>
  <si>
    <t>7.1</t>
  </si>
  <si>
    <t>7.2</t>
  </si>
  <si>
    <t>185</t>
  </si>
  <si>
    <t>245</t>
  </si>
  <si>
    <t>250</t>
  </si>
  <si>
    <t>265</t>
  </si>
  <si>
    <t>270</t>
  </si>
  <si>
    <t>275</t>
  </si>
  <si>
    <t>280</t>
  </si>
  <si>
    <t>285</t>
  </si>
  <si>
    <t>290</t>
  </si>
  <si>
    <t>295</t>
  </si>
  <si>
    <t>300</t>
  </si>
  <si>
    <t>305</t>
  </si>
  <si>
    <t>310</t>
  </si>
  <si>
    <t>315</t>
  </si>
  <si>
    <t>320</t>
  </si>
  <si>
    <t>Обсяг відбору електричної енергії**, у т. ч.:</t>
  </si>
  <si>
    <t>Офіційний вебсайт:</t>
  </si>
  <si>
    <t>у мережі ОСП</t>
  </si>
  <si>
    <t>у мережі виробників електричної енергії</t>
  </si>
  <si>
    <t>у мережі суміжних ОСР</t>
  </si>
  <si>
    <t>у мережі малих систем розподілу</t>
  </si>
  <si>
    <t>витрати в мережах основних споживачів</t>
  </si>
  <si>
    <t>побутовим споживачам, з них:</t>
  </si>
  <si>
    <t>непобутовим споживачам (крім малих систем розподілу), з них:</t>
  </si>
  <si>
    <t>малим непобутовим:</t>
  </si>
  <si>
    <t>* несальдовані значення</t>
  </si>
  <si>
    <t>** сальдовані протягом розрахункового періоду значення</t>
  </si>
  <si>
    <t>(ПІБ)</t>
  </si>
  <si>
    <t xml:space="preserve">Обсяг електричної енергії </t>
  </si>
  <si>
    <t>іншим споживачам (з  потужністю вище 50 кВт):</t>
  </si>
  <si>
    <t>по мережах основних споживачів, з якими укладено договори про спільне використання технологічних електричних мереж</t>
  </si>
  <si>
    <t>7.1.1</t>
  </si>
  <si>
    <t>7.1.2</t>
  </si>
  <si>
    <t>7.2.1</t>
  </si>
  <si>
    <t>7.2.2</t>
  </si>
  <si>
    <t>з мереж інших країн</t>
  </si>
  <si>
    <t>1.7</t>
  </si>
  <si>
    <t>у мережі інших країн</t>
  </si>
  <si>
    <t>Обсяг транзиту електричної енергії мережами ОСР в мережі інших учасників ринку</t>
  </si>
  <si>
    <t>325</t>
  </si>
  <si>
    <t>330</t>
  </si>
  <si>
    <t>335</t>
  </si>
  <si>
    <t>340</t>
  </si>
  <si>
    <t>345</t>
  </si>
  <si>
    <t>350</t>
  </si>
  <si>
    <t>355</t>
  </si>
  <si>
    <t>для господарських потреб ОСП</t>
  </si>
  <si>
    <t>3.2</t>
  </si>
  <si>
    <t>360</t>
  </si>
  <si>
    <t>№               з/п</t>
  </si>
  <si>
    <t>Найменування споживача</t>
  </si>
  <si>
    <t>Електропостачальник (попередній електропостачальник)</t>
  </si>
  <si>
    <t>Найменування</t>
  </si>
  <si>
    <t>ЄДРПОУ</t>
  </si>
  <si>
    <t>Причина здійснення розподілу електричної енергії споживачу</t>
  </si>
  <si>
    <t>Обсяги спожитої електричної енергії</t>
  </si>
  <si>
    <t>…</t>
  </si>
  <si>
    <t>n</t>
  </si>
  <si>
    <t>по мережах основних споживачів, з якими не укладено договори про спільне використання технологічних електричних мереж</t>
  </si>
  <si>
    <t>Обсяг електричної енергії, спожитої споживачами без електропостачальника або після дати, зазначеної електропостачальником у вимозі про відключення</t>
  </si>
  <si>
    <t>Загальний обсяг прийому (надходження) електричної енергії в мережі території ліцензованої діяльності ОСР*, у т. ч.:</t>
  </si>
  <si>
    <t>Загальний обсяг віддачі електричної енергії з мереж території ліцензованої діяльності ОСР*, у т. ч.:</t>
  </si>
  <si>
    <t>обсяг електричної енергії, спожитої споживачами без електропостачальника або після дати, зазначеної електропостачальником у вимозі про відключення (розшифрувати в додатку 1)</t>
  </si>
  <si>
    <t>№</t>
  </si>
  <si>
    <t>Код ЄДРПОУ/РНОКПП виробника</t>
  </si>
  <si>
    <t>Найменування виробника</t>
  </si>
  <si>
    <t>Тип генерації (АЕС, ТЕС, ТЕЦ, ГЕС (ГАЕС), сонячна, вітрова, мікро-, міні- та мала ГЕС, біомаса, біогаз, інші)</t>
  </si>
  <si>
    <t>….</t>
  </si>
  <si>
    <t xml:space="preserve">Встановлена (приєднана) потужність об'єктів виробника на території ліцензійної діяльності ОСР станом на кінець кварталу, МВт </t>
  </si>
  <si>
    <t>Г</t>
  </si>
  <si>
    <t>Обсяги відбору та відпуску виробникам електричної енергії</t>
  </si>
  <si>
    <r>
      <t>Обсяги відбору, тис. кВт</t>
    </r>
    <r>
      <rPr>
        <sz val="11"/>
        <color theme="1"/>
        <rFont val="Times"/>
        <family val="1"/>
      </rPr>
      <t>·</t>
    </r>
    <r>
      <rPr>
        <sz val="11"/>
        <color theme="1"/>
        <rFont val="Times New Roman"/>
        <family val="1"/>
        <charset val="204"/>
      </rPr>
      <t>год</t>
    </r>
  </si>
  <si>
    <t>Обсяги відпуску, тис. кВт·год</t>
  </si>
  <si>
    <t>місяць</t>
  </si>
  <si>
    <t>побутовим споживачам (у т. ч. з власними генеруючими установками)</t>
  </si>
  <si>
    <t>від виробників електричної енергії, у т. ч.:</t>
  </si>
  <si>
    <t>виробникам електричної енергії, у т. ч.:</t>
  </si>
  <si>
    <t>ОЕС України</t>
  </si>
  <si>
    <t>Острів Бурштинської ТЕС</t>
  </si>
  <si>
    <t>Разом, з них:</t>
  </si>
  <si>
    <t>Додаток 1                                                                                                                                                                                                                                           до форми звітності № 5-НКРЕКП-моніторинг-розподіл (місячна)</t>
  </si>
  <si>
    <t>Форма № 5-НКРЕКП-моніторинг-розподіл (місячна)</t>
  </si>
  <si>
    <t>Додаток 2                                                                                                                                                                                                                                          до форми звітності № 5-НКРЕКП-моніторинг-розподіл (місячна)</t>
  </si>
  <si>
    <t>2.7</t>
  </si>
  <si>
    <t>2.8</t>
  </si>
  <si>
    <t>1.8</t>
  </si>
  <si>
    <t>036</t>
  </si>
  <si>
    <t>2.9</t>
  </si>
  <si>
    <t>081</t>
  </si>
  <si>
    <t>5.7</t>
  </si>
  <si>
    <t>196</t>
  </si>
  <si>
    <t>6.7</t>
  </si>
  <si>
    <t>326</t>
  </si>
  <si>
    <t>від операторів УЗЕ</t>
  </si>
  <si>
    <t>операторів УЗЕ</t>
  </si>
  <si>
    <t>операторам УЗЕ</t>
  </si>
  <si>
    <t>EIC-код</t>
  </si>
  <si>
    <t>EIC-код виробника</t>
  </si>
  <si>
    <t>Д</t>
  </si>
  <si>
    <t>Код учасника оптового енергетичного ринку (ECRB):</t>
  </si>
  <si>
    <t xml:space="preserve"> 1 клас напруги</t>
  </si>
  <si>
    <t>2 клас напруги</t>
  </si>
  <si>
    <t>Разом</t>
  </si>
  <si>
    <t>Економічний коефіцієнт прогнозованих технологічних витрат електричної енергії (ЕКПТВЕ), затверджений на звітний період, в.о.</t>
  </si>
  <si>
    <t>Обсяг розподілу електричної енергії споживачам та операторам УЗЕ безпосередньо на класі напруги, тис. кВт∙год</t>
  </si>
  <si>
    <t>Нормативні значення технологічних витрат електричної енергії, розраховані за затвердженою нормативною характеристикою та фактичним балансом електричної енергії за звітний період, тис. кВт∙год</t>
  </si>
  <si>
    <t>Обсяг технологічних витрат електричної енергії в електричних мережах, розрахований відповідно до ЕКПТВЕ та фактичних обсягів розподілу електричної енергії, тис. кВт∙год</t>
  </si>
  <si>
    <t>365</t>
  </si>
  <si>
    <t>370</t>
  </si>
  <si>
    <t>375</t>
  </si>
  <si>
    <t>380</t>
  </si>
  <si>
    <t>ІІ. Інформація для розрахунку ЕКПТВЕ</t>
  </si>
  <si>
    <t>29.03.2019 № 450
(у редакції постанови НКРЕКП
від 06.02.2024 № 234)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</si>
</sst>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"/>
    <numFmt numFmtId="166" formatCode="#,##0.0000"/>
  </numFmts>
  <fonts count="16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"/>
      <family val="1"/>
    </font>
    <font>
      <i/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0FEDA"/>
        <bgColor indexed="64"/>
      </patternFill>
    </fill>
    <fill>
      <patternFill patternType="solid">
        <fgColor rgb="FFFFFFC5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0" fontId="4" fillId="0" borderId="0"/>
    <xf numFmtId="0" fontId="4" fillId="0" borderId="0"/>
    <xf numFmtId="0" fontId="4" fillId="0" borderId="0"/>
  </cellStyleXfs>
  <cellXfs count="169">
    <xf numFmtId="0" fontId="0" fillId="0" borderId="0" xfId="0"/>
    <xf numFmtId="0" fontId="2" fillId="2" borderId="0" xfId="0" applyFont="1" applyFill="1"/>
    <xf numFmtId="49" fontId="1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vertical="top" wrapText="1"/>
    </xf>
    <xf numFmtId="49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1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1" fillId="2" borderId="0" xfId="0" applyFont="1" applyFill="1" applyAlignment="1">
      <alignment wrapText="1"/>
    </xf>
    <xf numFmtId="0" fontId="7" fillId="2" borderId="0" xfId="0" applyFont="1" applyFill="1" applyAlignment="1">
      <alignment wrapText="1"/>
    </xf>
    <xf numFmtId="49" fontId="1" fillId="2" borderId="0" xfId="0" applyNumberFormat="1" applyFont="1" applyFill="1" applyAlignment="1">
      <alignment vertical="center"/>
    </xf>
    <xf numFmtId="49" fontId="1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 wrapText="1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49" fontId="1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left" vertical="top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7" xfId="0" applyFont="1" applyFill="1" applyBorder="1"/>
    <xf numFmtId="0" fontId="2" fillId="2" borderId="13" xfId="0" applyFont="1" applyFill="1" applyBorder="1"/>
    <xf numFmtId="0" fontId="2" fillId="2" borderId="0" xfId="0" applyFont="1" applyFill="1" applyAlignment="1">
      <alignment vertical="center" wrapText="1"/>
    </xf>
    <xf numFmtId="49" fontId="1" fillId="2" borderId="14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vertical="top" wrapText="1"/>
    </xf>
    <xf numFmtId="0" fontId="2" fillId="2" borderId="23" xfId="0" applyFont="1" applyFill="1" applyBorder="1" applyAlignment="1">
      <alignment vertical="center" wrapText="1"/>
    </xf>
    <xf numFmtId="49" fontId="1" fillId="2" borderId="0" xfId="0" applyNumberFormat="1" applyFont="1" applyFill="1" applyAlignment="1">
      <alignment vertical="top"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top" wrapText="1"/>
    </xf>
    <xf numFmtId="0" fontId="6" fillId="2" borderId="0" xfId="0" applyFont="1" applyFill="1" applyAlignment="1">
      <alignment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3" fillId="2" borderId="0" xfId="1" applyFont="1" applyFill="1" applyAlignment="1">
      <alignment horizontal="left" vertical="top" wrapText="1" indent="1"/>
    </xf>
    <xf numFmtId="0" fontId="5" fillId="2" borderId="0" xfId="0" applyFont="1" applyFill="1" applyAlignment="1">
      <alignment horizontal="left" vertical="top" wrapText="1" indent="3"/>
    </xf>
    <xf numFmtId="49" fontId="2" fillId="2" borderId="0" xfId="2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4" fontId="2" fillId="2" borderId="0" xfId="0" applyNumberFormat="1" applyFont="1" applyFill="1" applyProtection="1">
      <protection locked="0"/>
    </xf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center"/>
    </xf>
    <xf numFmtId="49" fontId="2" fillId="2" borderId="0" xfId="0" applyNumberFormat="1" applyFont="1" applyFill="1" applyAlignment="1">
      <alignment horizontal="left" vertical="center" wrapText="1"/>
    </xf>
    <xf numFmtId="4" fontId="2" fillId="2" borderId="0" xfId="2" applyNumberFormat="1" applyFont="1" applyFill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horizontal="left" wrapText="1"/>
    </xf>
    <xf numFmtId="164" fontId="2" fillId="2" borderId="0" xfId="0" applyNumberFormat="1" applyFont="1" applyFill="1" applyAlignment="1" applyProtection="1">
      <alignment horizontal="center" vertical="center"/>
      <protection locked="0"/>
    </xf>
    <xf numFmtId="0" fontId="0" fillId="2" borderId="0" xfId="0" applyFill="1"/>
    <xf numFmtId="0" fontId="8" fillId="2" borderId="0" xfId="0" applyFont="1" applyFill="1" applyAlignment="1">
      <alignment vertical="center" wrapText="1"/>
    </xf>
    <xf numFmtId="0" fontId="9" fillId="2" borderId="0" xfId="3" applyFont="1" applyFill="1" applyAlignment="1">
      <alignment vertical="center"/>
    </xf>
    <xf numFmtId="0" fontId="2" fillId="0" borderId="0" xfId="0" applyFont="1" applyAlignment="1">
      <alignment horizontal="center" vertical="top"/>
    </xf>
    <xf numFmtId="0" fontId="2" fillId="0" borderId="0" xfId="0" applyFont="1"/>
    <xf numFmtId="0" fontId="1" fillId="0" borderId="0" xfId="0" applyFont="1" applyAlignment="1">
      <alignment horizontal="center" vertical="center"/>
    </xf>
    <xf numFmtId="49" fontId="2" fillId="0" borderId="2" xfId="1" applyNumberFormat="1" applyFont="1" applyBorder="1" applyAlignment="1">
      <alignment horizontal="center" vertical="center" wrapText="1"/>
    </xf>
    <xf numFmtId="0" fontId="1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 indent="1"/>
    </xf>
    <xf numFmtId="0" fontId="2" fillId="0" borderId="2" xfId="1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left" vertical="top" wrapText="1" indent="1"/>
    </xf>
    <xf numFmtId="0" fontId="5" fillId="0" borderId="2" xfId="1" applyFont="1" applyBorder="1" applyAlignment="1">
      <alignment horizontal="left" vertical="top" wrapText="1" indent="3"/>
    </xf>
    <xf numFmtId="49" fontId="1" fillId="0" borderId="2" xfId="1" applyNumberFormat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top" wrapText="1" indent="2"/>
    </xf>
    <xf numFmtId="0" fontId="5" fillId="0" borderId="2" xfId="1" applyFont="1" applyBorder="1" applyAlignment="1">
      <alignment horizontal="left" vertical="top" wrapText="1" indent="4"/>
    </xf>
    <xf numFmtId="49" fontId="1" fillId="0" borderId="2" xfId="0" applyNumberFormat="1" applyFont="1" applyBorder="1" applyAlignment="1">
      <alignment horizontal="center" vertical="center"/>
    </xf>
    <xf numFmtId="0" fontId="5" fillId="0" borderId="2" xfId="1" applyFont="1" applyBorder="1" applyAlignment="1">
      <alignment horizontal="left" vertical="top" wrapText="1" indent="2"/>
    </xf>
    <xf numFmtId="0" fontId="5" fillId="0" borderId="2" xfId="1" applyFont="1" applyBorder="1" applyAlignment="1">
      <alignment horizontal="left" vertical="top" wrapText="1" indent="8"/>
    </xf>
    <xf numFmtId="0" fontId="5" fillId="0" borderId="2" xfId="0" applyFont="1" applyBorder="1" applyAlignment="1">
      <alignment horizontal="left" vertical="center" wrapText="1" indent="3"/>
    </xf>
    <xf numFmtId="0" fontId="10" fillId="0" borderId="2" xfId="3" applyFont="1" applyBorder="1" applyAlignment="1">
      <alignment horizontal="center" vertical="center"/>
    </xf>
    <xf numFmtId="0" fontId="10" fillId="0" borderId="2" xfId="3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49" fontId="2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12" fillId="2" borderId="0" xfId="0" applyFont="1" applyFill="1" applyBorder="1" applyAlignment="1">
      <alignment horizontal="center" vertical="center" wrapText="1"/>
    </xf>
    <xf numFmtId="49" fontId="1" fillId="2" borderId="2" xfId="1" applyNumberFormat="1" applyFont="1" applyFill="1" applyBorder="1" applyAlignment="1">
      <alignment vertical="center" wrapText="1"/>
    </xf>
    <xf numFmtId="49" fontId="1" fillId="2" borderId="2" xfId="1" applyNumberFormat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vertical="center" wrapText="1"/>
    </xf>
    <xf numFmtId="165" fontId="2" fillId="4" borderId="2" xfId="0" applyNumberFormat="1" applyFont="1" applyFill="1" applyBorder="1" applyAlignment="1">
      <alignment horizontal="center" vertical="center" wrapText="1"/>
    </xf>
    <xf numFmtId="49" fontId="1" fillId="6" borderId="0" xfId="0" applyNumberFormat="1" applyFont="1" applyFill="1" applyAlignment="1" applyProtection="1">
      <alignment horizontal="center" vertical="center"/>
      <protection locked="0"/>
    </xf>
    <xf numFmtId="165" fontId="2" fillId="3" borderId="2" xfId="0" applyNumberFormat="1" applyFont="1" applyFill="1" applyBorder="1" applyAlignment="1" applyProtection="1">
      <alignment horizontal="center" vertical="center"/>
      <protection locked="0"/>
    </xf>
    <xf numFmtId="165" fontId="2" fillId="7" borderId="25" xfId="0" applyNumberFormat="1" applyFont="1" applyFill="1" applyBorder="1" applyAlignment="1" applyProtection="1">
      <alignment horizontal="center" vertical="center"/>
      <protection locked="0"/>
    </xf>
    <xf numFmtId="165" fontId="2" fillId="4" borderId="2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Protection="1">
      <protection locked="0"/>
    </xf>
    <xf numFmtId="165" fontId="2" fillId="3" borderId="2" xfId="0" applyNumberFormat="1" applyFont="1" applyFill="1" applyBorder="1" applyProtection="1">
      <protection locked="0"/>
    </xf>
    <xf numFmtId="2" fontId="2" fillId="3" borderId="2" xfId="0" applyNumberFormat="1" applyFont="1" applyFill="1" applyBorder="1" applyProtection="1">
      <protection locked="0"/>
    </xf>
    <xf numFmtId="165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165" fontId="2" fillId="3" borderId="2" xfId="0" applyNumberFormat="1" applyFont="1" applyFill="1" applyBorder="1" applyAlignment="1" applyProtection="1">
      <alignment horizontal="left" vertical="top" wrapText="1" indent="3"/>
      <protection locked="0"/>
    </xf>
    <xf numFmtId="0" fontId="14" fillId="2" borderId="0" xfId="0" applyFont="1" applyFill="1" applyAlignment="1">
      <alignment vertical="center" wrapText="1"/>
    </xf>
    <xf numFmtId="0" fontId="14" fillId="2" borderId="0" xfId="0" applyFont="1" applyFill="1"/>
    <xf numFmtId="0" fontId="14" fillId="2" borderId="0" xfId="0" applyFont="1" applyFill="1" applyAlignment="1">
      <alignment vertical="top" wrapText="1"/>
    </xf>
    <xf numFmtId="0" fontId="14" fillId="2" borderId="0" xfId="0" applyFont="1" applyFill="1" applyAlignment="1">
      <alignment horizontal="center" vertical="center" wrapText="1"/>
    </xf>
    <xf numFmtId="0" fontId="15" fillId="0" borderId="0" xfId="0" applyFont="1"/>
    <xf numFmtId="165" fontId="2" fillId="7" borderId="25" xfId="0" applyNumberFormat="1" applyFont="1" applyFill="1" applyBorder="1" applyAlignment="1" applyProtection="1">
      <alignment horizontal="center" vertical="center"/>
    </xf>
    <xf numFmtId="166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distributed" wrapText="1"/>
    </xf>
    <xf numFmtId="0" fontId="2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wrapText="1"/>
    </xf>
    <xf numFmtId="49" fontId="2" fillId="2" borderId="12" xfId="0" applyNumberFormat="1" applyFont="1" applyFill="1" applyBorder="1" applyAlignment="1">
      <alignment horizontal="left" vertical="center" wrapText="1"/>
    </xf>
    <xf numFmtId="49" fontId="2" fillId="2" borderId="17" xfId="0" applyNumberFormat="1" applyFont="1" applyFill="1" applyBorder="1" applyAlignment="1">
      <alignment horizontal="left" vertical="center" wrapText="1"/>
    </xf>
    <xf numFmtId="49" fontId="2" fillId="5" borderId="18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19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1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49" fontId="2" fillId="5" borderId="20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21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20" xfId="0" applyNumberFormat="1" applyFont="1" applyFill="1" applyBorder="1" applyAlignment="1" applyProtection="1">
      <alignment horizontal="center" vertical="center"/>
      <protection locked="0"/>
    </xf>
    <xf numFmtId="49" fontId="2" fillId="5" borderId="21" xfId="0" applyNumberFormat="1" applyFont="1" applyFill="1" applyBorder="1" applyAlignment="1" applyProtection="1">
      <alignment horizontal="center" vertical="center"/>
      <protection locked="0"/>
    </xf>
    <xf numFmtId="0" fontId="2" fillId="2" borderId="22" xfId="0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top" wrapText="1"/>
    </xf>
    <xf numFmtId="49" fontId="1" fillId="2" borderId="1" xfId="1" applyNumberFormat="1" applyFont="1" applyFill="1" applyBorder="1" applyAlignment="1">
      <alignment horizontal="center" vertical="center" wrapText="1"/>
    </xf>
    <xf numFmtId="49" fontId="1" fillId="2" borderId="3" xfId="1" applyNumberFormat="1" applyFont="1" applyFill="1" applyBorder="1" applyAlignment="1">
      <alignment horizontal="center" vertical="center" wrapText="1"/>
    </xf>
    <xf numFmtId="49" fontId="1" fillId="2" borderId="6" xfId="1" applyNumberFormat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49" fontId="1" fillId="2" borderId="0" xfId="0" applyNumberFormat="1" applyFont="1" applyFill="1" applyAlignment="1">
      <alignment horizontal="center" vertical="center"/>
    </xf>
    <xf numFmtId="49" fontId="2" fillId="5" borderId="4" xfId="0" applyNumberFormat="1" applyFont="1" applyFill="1" applyBorder="1" applyAlignment="1" applyProtection="1">
      <alignment horizontal="center" vertical="top"/>
      <protection locked="0"/>
    </xf>
    <xf numFmtId="49" fontId="2" fillId="5" borderId="20" xfId="0" applyNumberFormat="1" applyFont="1" applyFill="1" applyBorder="1" applyAlignment="1" applyProtection="1">
      <alignment horizontal="center" vertical="top"/>
      <protection locked="0"/>
    </xf>
    <xf numFmtId="49" fontId="2" fillId="5" borderId="5" xfId="0" applyNumberFormat="1" applyFont="1" applyFill="1" applyBorder="1" applyAlignment="1" applyProtection="1">
      <alignment horizontal="center" vertical="top"/>
      <protection locked="0"/>
    </xf>
    <xf numFmtId="49" fontId="2" fillId="5" borderId="18" xfId="0" applyNumberFormat="1" applyFont="1" applyFill="1" applyBorder="1" applyAlignment="1" applyProtection="1">
      <alignment horizontal="center"/>
      <protection locked="0"/>
    </xf>
    <xf numFmtId="0" fontId="2" fillId="0" borderId="24" xfId="0" applyFont="1" applyBorder="1" applyAlignment="1" applyProtection="1">
      <alignment horizontal="center" vertical="top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49" fontId="2" fillId="5" borderId="4" xfId="0" applyNumberFormat="1" applyFont="1" applyFill="1" applyBorder="1" applyAlignment="1" applyProtection="1">
      <alignment horizontal="center" vertical="center"/>
      <protection locked="0"/>
    </xf>
    <xf numFmtId="49" fontId="2" fillId="5" borderId="5" xfId="0" applyNumberFormat="1" applyFont="1" applyFill="1" applyBorder="1" applyAlignment="1" applyProtection="1">
      <alignment horizontal="center" vertical="center"/>
      <protection locked="0"/>
    </xf>
    <xf numFmtId="0" fontId="9" fillId="2" borderId="0" xfId="3" applyFont="1" applyFill="1" applyAlignment="1">
      <alignment horizontal="center" vertical="center"/>
    </xf>
    <xf numFmtId="0" fontId="8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5" borderId="2" xfId="0" applyFont="1" applyFill="1" applyBorder="1" applyAlignment="1" applyProtection="1">
      <alignment horizontal="center" vertical="top"/>
      <protection locked="0"/>
    </xf>
    <xf numFmtId="0" fontId="10" fillId="0" borderId="2" xfId="3" applyFont="1" applyBorder="1" applyAlignment="1">
      <alignment horizontal="center" vertical="center" wrapText="1"/>
    </xf>
    <xf numFmtId="0" fontId="2" fillId="5" borderId="18" xfId="0" applyFont="1" applyFill="1" applyBorder="1" applyAlignment="1" applyProtection="1">
      <alignment horizontal="center"/>
      <protection locked="0"/>
    </xf>
    <xf numFmtId="0" fontId="2" fillId="0" borderId="24" xfId="0" applyFont="1" applyBorder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0" fontId="2" fillId="5" borderId="2" xfId="0" applyFont="1" applyFill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3" applyFont="1" applyAlignment="1">
      <alignment horizontal="center" vertical="center"/>
    </xf>
  </cellXfs>
  <cellStyles count="4">
    <cellStyle name="Iau?iue" xfId="1" xr:uid="{00000000-0005-0000-0000-000000000000}"/>
    <cellStyle name="Звичайний" xfId="0" builtinId="0"/>
    <cellStyle name="Звичайний 2" xfId="3" xr:uid="{F8734006-2639-43E9-A96D-90880C5949A4}"/>
    <cellStyle name="Обычный 2 2" xfId="2" xr:uid="{00000000-0005-0000-0000-000002000000}"/>
  </cellStyles>
  <dxfs count="0"/>
  <tableStyles count="0" defaultTableStyle="TableStyleMedium2" defaultPivotStyle="PivotStyleLight16"/>
  <colors>
    <mruColors>
      <color rgb="FFF0FEDA"/>
      <color rgb="FFE9F9FD"/>
      <color rgb="FFFFFF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E2584-C179-4E55-807F-EAD491A13168}">
  <sheetPr>
    <tabColor theme="8" tint="0.79998168889431442"/>
  </sheetPr>
  <dimension ref="A1:AF123"/>
  <sheetViews>
    <sheetView tabSelected="1" topLeftCell="A95" zoomScale="85" zoomScaleNormal="85" zoomScaleSheetLayoutView="85" workbookViewId="0">
      <selection activeCell="F123" sqref="F123"/>
    </sheetView>
  </sheetViews>
  <sheetFormatPr defaultColWidth="9.140625" defaultRowHeight="15.75" x14ac:dyDescent="0.25"/>
  <cols>
    <col min="1" max="1" width="3.5703125" style="1" customWidth="1"/>
    <col min="2" max="2" width="9" style="2" customWidth="1"/>
    <col min="3" max="3" width="73.42578125" style="3" customWidth="1"/>
    <col min="4" max="4" width="10.42578125" style="4" customWidth="1"/>
    <col min="5" max="5" width="17.28515625" style="5" customWidth="1"/>
    <col min="6" max="6" width="16.7109375" style="5" customWidth="1"/>
    <col min="7" max="7" width="21.28515625" style="1" customWidth="1"/>
    <col min="8" max="8" width="13.7109375" style="1" customWidth="1"/>
    <col min="9" max="9" width="21.28515625" style="1" customWidth="1"/>
    <col min="10" max="10" width="13.7109375" style="1" customWidth="1"/>
    <col min="11" max="11" width="16.42578125" style="1" customWidth="1"/>
    <col min="12" max="12" width="15.5703125" style="1" customWidth="1"/>
    <col min="13" max="13" width="44" style="7" customWidth="1"/>
    <col min="14" max="14" width="10.85546875" style="7" customWidth="1"/>
    <col min="15" max="15" width="11.28515625" style="7" customWidth="1"/>
    <col min="16" max="16" width="11.42578125" style="7" customWidth="1"/>
    <col min="17" max="17" width="9" style="7" bestFit="1" customWidth="1"/>
    <col min="18" max="18" width="9.140625" style="7"/>
    <col min="19" max="19" width="11" style="7" customWidth="1"/>
    <col min="20" max="20" width="11.42578125" style="7" customWidth="1"/>
    <col min="21" max="21" width="11" style="7" customWidth="1"/>
    <col min="22" max="24" width="9.140625" style="7"/>
    <col min="25" max="16384" width="9.140625" style="8"/>
  </cols>
  <sheetData>
    <row r="1" spans="1:24" x14ac:dyDescent="0.25">
      <c r="K1" s="6"/>
    </row>
    <row r="2" spans="1:24" ht="20.25" x14ac:dyDescent="0.3">
      <c r="B2" s="120" t="s">
        <v>87</v>
      </c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6"/>
      <c r="N2" s="6"/>
      <c r="O2" s="6"/>
      <c r="P2" s="6"/>
      <c r="Q2" s="9"/>
      <c r="R2" s="8"/>
      <c r="S2" s="8"/>
      <c r="T2" s="8"/>
      <c r="U2" s="8"/>
      <c r="V2" s="8"/>
      <c r="W2" s="8"/>
      <c r="X2" s="8"/>
    </row>
    <row r="3" spans="1:24" ht="20.25" customHeight="1" x14ac:dyDescent="0.3">
      <c r="B3" s="121" t="s">
        <v>121</v>
      </c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0"/>
      <c r="N3" s="10"/>
      <c r="O3" s="10"/>
      <c r="P3" s="10"/>
      <c r="Q3" s="11"/>
      <c r="R3" s="8"/>
      <c r="S3" s="8"/>
      <c r="T3" s="8"/>
      <c r="U3" s="8"/>
      <c r="V3" s="8"/>
      <c r="W3" s="8"/>
      <c r="X3" s="8"/>
    </row>
    <row r="4" spans="1:24" ht="15.75" customHeight="1" x14ac:dyDescent="0.3">
      <c r="A4" s="8"/>
      <c r="B4" s="12"/>
      <c r="C4" s="12"/>
      <c r="D4" s="13" t="s">
        <v>88</v>
      </c>
      <c r="E4" s="90"/>
      <c r="F4" s="60" t="s">
        <v>248</v>
      </c>
      <c r="G4" s="90"/>
      <c r="H4" s="13" t="s">
        <v>89</v>
      </c>
      <c r="I4" s="12"/>
      <c r="J4" s="12"/>
      <c r="K4" s="12"/>
      <c r="L4" s="12"/>
      <c r="M4" s="14"/>
      <c r="N4" s="14"/>
      <c r="O4" s="8"/>
      <c r="P4" s="8"/>
      <c r="Q4" s="8"/>
      <c r="R4" s="8"/>
      <c r="S4" s="8"/>
      <c r="T4" s="8"/>
      <c r="U4" s="8"/>
      <c r="V4" s="8"/>
      <c r="W4" s="8"/>
      <c r="X4" s="8"/>
    </row>
    <row r="5" spans="1:24" ht="16.5" thickBot="1" x14ac:dyDescent="0.3">
      <c r="A5" s="8"/>
      <c r="D5" s="15"/>
      <c r="E5" s="1"/>
      <c r="F5" s="1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</row>
    <row r="6" spans="1:24" ht="33.75" customHeight="1" thickBot="1" x14ac:dyDescent="0.3">
      <c r="A6" s="8"/>
      <c r="B6" s="122" t="s">
        <v>90</v>
      </c>
      <c r="C6" s="123"/>
      <c r="D6" s="123"/>
      <c r="E6" s="124"/>
      <c r="F6" s="122" t="s">
        <v>91</v>
      </c>
      <c r="G6" s="124"/>
      <c r="J6" s="125" t="s">
        <v>256</v>
      </c>
      <c r="K6" s="125"/>
      <c r="L6" s="125"/>
      <c r="M6" s="1"/>
      <c r="N6" s="8"/>
      <c r="O6" s="8"/>
      <c r="P6" s="8"/>
      <c r="Q6" s="8"/>
      <c r="R6" s="8"/>
      <c r="S6" s="8"/>
      <c r="T6" s="8"/>
      <c r="U6" s="8"/>
      <c r="V6" s="8"/>
      <c r="W6" s="8"/>
      <c r="X6" s="8"/>
    </row>
    <row r="7" spans="1:24" ht="26.25" customHeight="1" x14ac:dyDescent="0.25">
      <c r="A7" s="8"/>
      <c r="B7" s="106" t="s">
        <v>92</v>
      </c>
      <c r="C7" s="107"/>
      <c r="D7" s="107"/>
      <c r="E7" s="108"/>
      <c r="F7" s="109" t="s">
        <v>93</v>
      </c>
      <c r="G7" s="110"/>
      <c r="J7" s="107" t="s">
        <v>94</v>
      </c>
      <c r="K7" s="107"/>
      <c r="L7" s="107"/>
      <c r="M7" s="16"/>
      <c r="N7" s="8"/>
      <c r="O7" s="8"/>
      <c r="P7" s="8"/>
      <c r="Q7" s="8"/>
      <c r="R7" s="8"/>
      <c r="S7" s="8"/>
      <c r="T7" s="8"/>
      <c r="U7" s="8"/>
      <c r="V7" s="8"/>
      <c r="W7" s="8"/>
      <c r="X7" s="8"/>
    </row>
    <row r="8" spans="1:24" ht="47.25" customHeight="1" x14ac:dyDescent="0.25">
      <c r="A8" s="8"/>
      <c r="B8" s="106" t="s">
        <v>95</v>
      </c>
      <c r="C8" s="107"/>
      <c r="D8" s="107"/>
      <c r="E8" s="108"/>
      <c r="F8" s="111"/>
      <c r="G8" s="112"/>
      <c r="J8" s="118" t="s">
        <v>96</v>
      </c>
      <c r="K8" s="118"/>
      <c r="L8" s="118"/>
      <c r="M8" s="16"/>
      <c r="N8" s="8"/>
      <c r="O8" s="8"/>
      <c r="P8" s="8"/>
      <c r="Q8" s="8"/>
      <c r="R8" s="8"/>
      <c r="S8" s="8"/>
      <c r="T8" s="8"/>
      <c r="U8" s="8"/>
      <c r="V8" s="8"/>
      <c r="W8" s="8"/>
      <c r="X8" s="8"/>
    </row>
    <row r="9" spans="1:24" ht="53.25" customHeight="1" thickBot="1" x14ac:dyDescent="0.3">
      <c r="A9" s="8"/>
      <c r="B9" s="115"/>
      <c r="C9" s="116"/>
      <c r="D9" s="116"/>
      <c r="E9" s="117"/>
      <c r="F9" s="113"/>
      <c r="G9" s="114"/>
      <c r="J9" s="119" t="s">
        <v>287</v>
      </c>
      <c r="K9" s="119"/>
      <c r="L9" s="119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</row>
    <row r="10" spans="1:24" ht="16.5" thickBot="1" x14ac:dyDescent="0.3">
      <c r="A10" s="8"/>
      <c r="B10" s="17"/>
      <c r="E10" s="18"/>
      <c r="F10" s="19"/>
      <c r="G10" s="19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</row>
    <row r="11" spans="1:24" x14ac:dyDescent="0.25">
      <c r="A11" s="8"/>
      <c r="B11" s="126" t="s">
        <v>97</v>
      </c>
      <c r="C11" s="127"/>
      <c r="D11" s="20"/>
      <c r="E11" s="21"/>
      <c r="F11" s="22"/>
      <c r="G11" s="22"/>
      <c r="H11" s="23"/>
      <c r="I11" s="23"/>
      <c r="J11" s="23"/>
      <c r="K11" s="23"/>
      <c r="L11" s="24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</row>
    <row r="12" spans="1:24" ht="15.75" customHeight="1" x14ac:dyDescent="0.25">
      <c r="A12" s="8"/>
      <c r="B12" s="106" t="s">
        <v>98</v>
      </c>
      <c r="C12" s="107"/>
      <c r="D12" s="128"/>
      <c r="E12" s="128"/>
      <c r="F12" s="128"/>
      <c r="G12" s="128"/>
      <c r="H12" s="128"/>
      <c r="I12" s="128"/>
      <c r="J12" s="128"/>
      <c r="K12" s="128"/>
      <c r="L12" s="129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</row>
    <row r="13" spans="1:24" ht="20.25" customHeight="1" x14ac:dyDescent="0.25">
      <c r="A13" s="8"/>
      <c r="B13" s="130" t="s">
        <v>191</v>
      </c>
      <c r="C13" s="131"/>
      <c r="D13" s="132"/>
      <c r="E13" s="132"/>
      <c r="F13" s="132"/>
      <c r="G13" s="132"/>
      <c r="H13" s="132"/>
      <c r="I13" s="132"/>
      <c r="J13" s="132"/>
      <c r="K13" s="132"/>
      <c r="L13" s="133"/>
      <c r="M13" s="8"/>
      <c r="N13" s="1"/>
      <c r="O13" s="8"/>
      <c r="P13" s="8"/>
      <c r="Q13" s="8"/>
      <c r="R13" s="8"/>
      <c r="S13" s="8"/>
      <c r="T13" s="8"/>
      <c r="U13" s="8"/>
      <c r="V13" s="8"/>
      <c r="W13" s="8"/>
      <c r="X13" s="8"/>
    </row>
    <row r="14" spans="1:24" ht="15.75" customHeight="1" x14ac:dyDescent="0.25">
      <c r="A14" s="8"/>
      <c r="B14" s="130" t="s">
        <v>99</v>
      </c>
      <c r="C14" s="131"/>
      <c r="D14" s="132"/>
      <c r="E14" s="132"/>
      <c r="F14" s="132"/>
      <c r="G14" s="132"/>
      <c r="H14" s="132"/>
      <c r="I14" s="132"/>
      <c r="J14" s="132"/>
      <c r="K14" s="132"/>
      <c r="L14" s="133"/>
      <c r="M14" s="8"/>
      <c r="N14" s="1"/>
      <c r="O14" s="8"/>
      <c r="P14" s="8"/>
      <c r="Q14" s="8"/>
      <c r="R14" s="8"/>
      <c r="S14" s="8"/>
      <c r="T14" s="8"/>
      <c r="U14" s="8"/>
      <c r="V14" s="8"/>
      <c r="W14" s="8"/>
      <c r="X14" s="8"/>
    </row>
    <row r="15" spans="1:24" ht="18.75" customHeight="1" x14ac:dyDescent="0.25">
      <c r="A15" s="8"/>
      <c r="B15" s="130" t="s">
        <v>100</v>
      </c>
      <c r="C15" s="131"/>
      <c r="D15" s="134"/>
      <c r="E15" s="134"/>
      <c r="F15" s="134"/>
      <c r="G15" s="134"/>
      <c r="H15" s="134"/>
      <c r="I15" s="134"/>
      <c r="J15" s="134"/>
      <c r="K15" s="134"/>
      <c r="L15" s="135"/>
      <c r="M15" s="8"/>
      <c r="N15" s="25"/>
      <c r="O15" s="8"/>
      <c r="P15" s="8"/>
      <c r="Q15" s="8"/>
      <c r="R15" s="8"/>
      <c r="S15" s="8"/>
      <c r="T15" s="8"/>
      <c r="U15" s="8"/>
      <c r="V15" s="8"/>
      <c r="W15" s="8"/>
      <c r="X15" s="8"/>
    </row>
    <row r="16" spans="1:24" ht="18.75" customHeight="1" x14ac:dyDescent="0.25">
      <c r="A16" s="8"/>
      <c r="B16" s="130" t="s">
        <v>274</v>
      </c>
      <c r="C16" s="131"/>
      <c r="D16" s="134"/>
      <c r="E16" s="134"/>
      <c r="F16" s="134"/>
      <c r="G16" s="134"/>
      <c r="H16" s="134"/>
      <c r="I16" s="134"/>
      <c r="J16" s="134"/>
      <c r="K16" s="134"/>
      <c r="L16" s="135"/>
      <c r="M16" s="8"/>
      <c r="N16" s="25"/>
      <c r="O16" s="8"/>
      <c r="P16" s="8"/>
      <c r="Q16" s="8"/>
      <c r="R16" s="8"/>
      <c r="S16" s="8"/>
      <c r="T16" s="8"/>
      <c r="U16" s="8"/>
      <c r="V16" s="8"/>
      <c r="W16" s="8"/>
      <c r="X16" s="8"/>
    </row>
    <row r="17" spans="1:24" ht="18.75" customHeight="1" x14ac:dyDescent="0.25">
      <c r="A17" s="8"/>
      <c r="B17" s="106" t="s">
        <v>101</v>
      </c>
      <c r="C17" s="107"/>
      <c r="D17" s="132"/>
      <c r="E17" s="132"/>
      <c r="F17" s="132"/>
      <c r="G17" s="132"/>
      <c r="H17" s="132"/>
      <c r="I17" s="132"/>
      <c r="J17" s="132"/>
      <c r="K17" s="132"/>
      <c r="L17" s="133"/>
      <c r="M17" s="8"/>
      <c r="N17" s="25"/>
      <c r="O17" s="8"/>
      <c r="P17" s="8"/>
      <c r="Q17" s="8"/>
      <c r="R17" s="8"/>
      <c r="S17" s="8"/>
      <c r="T17" s="8"/>
      <c r="U17" s="8"/>
      <c r="V17" s="8"/>
      <c r="W17" s="8"/>
      <c r="X17" s="8"/>
    </row>
    <row r="18" spans="1:24" ht="33" customHeight="1" thickBot="1" x14ac:dyDescent="0.3">
      <c r="A18" s="8"/>
      <c r="B18" s="26"/>
      <c r="C18" s="27"/>
      <c r="D18" s="136" t="s">
        <v>102</v>
      </c>
      <c r="E18" s="136"/>
      <c r="F18" s="136"/>
      <c r="G18" s="136"/>
      <c r="H18" s="136"/>
      <c r="I18" s="136"/>
      <c r="J18" s="136"/>
      <c r="K18" s="136"/>
      <c r="L18" s="28"/>
      <c r="M18" s="8"/>
      <c r="N18" s="25"/>
      <c r="O18" s="8"/>
      <c r="P18" s="8"/>
      <c r="Q18" s="8"/>
      <c r="R18" s="8"/>
      <c r="S18" s="8"/>
      <c r="T18" s="8"/>
      <c r="U18" s="8"/>
      <c r="V18" s="8"/>
      <c r="W18" s="8"/>
      <c r="X18" s="8"/>
    </row>
    <row r="20" spans="1:24" ht="18.75" customHeight="1" x14ac:dyDescent="0.25">
      <c r="B20" s="137" t="s">
        <v>0</v>
      </c>
      <c r="C20" s="137"/>
      <c r="D20" s="137"/>
      <c r="E20" s="137"/>
      <c r="F20" s="137"/>
      <c r="G20" s="137"/>
      <c r="H20" s="137"/>
      <c r="I20" s="137"/>
      <c r="J20" s="137"/>
      <c r="K20" s="137"/>
      <c r="L20" s="29"/>
      <c r="M20" s="99"/>
      <c r="P20" s="30"/>
    </row>
    <row r="21" spans="1:24" ht="12" customHeight="1" x14ac:dyDescent="0.25">
      <c r="M21" s="100"/>
    </row>
    <row r="22" spans="1:24" s="32" customFormat="1" ht="16.5" customHeight="1" x14ac:dyDescent="0.25">
      <c r="A22" s="3"/>
      <c r="B22" s="138" t="s">
        <v>1</v>
      </c>
      <c r="C22" s="141" t="s">
        <v>2</v>
      </c>
      <c r="D22" s="138" t="s">
        <v>3</v>
      </c>
      <c r="E22" s="144" t="s">
        <v>203</v>
      </c>
      <c r="F22" s="144"/>
      <c r="G22" s="144"/>
      <c r="H22" s="144"/>
      <c r="I22" s="144"/>
      <c r="J22" s="31"/>
      <c r="K22" s="31"/>
      <c r="L22" s="31"/>
      <c r="M22" s="101"/>
      <c r="N22" s="31"/>
      <c r="O22" s="31"/>
      <c r="P22" s="31"/>
      <c r="Q22" s="31"/>
      <c r="R22" s="31"/>
      <c r="S22" s="31"/>
    </row>
    <row r="23" spans="1:24" s="32" customFormat="1" ht="32.25" customHeight="1" x14ac:dyDescent="0.25">
      <c r="A23" s="3"/>
      <c r="B23" s="139"/>
      <c r="C23" s="142"/>
      <c r="D23" s="139"/>
      <c r="E23" s="33" t="s">
        <v>4</v>
      </c>
      <c r="F23" s="33" t="s">
        <v>5</v>
      </c>
      <c r="G23" s="33" t="s">
        <v>254</v>
      </c>
      <c r="H23" s="34" t="s">
        <v>252</v>
      </c>
      <c r="I23" s="34" t="s">
        <v>253</v>
      </c>
      <c r="J23" s="31"/>
      <c r="K23" s="31"/>
      <c r="L23" s="31"/>
      <c r="M23" s="101"/>
      <c r="N23" s="31"/>
      <c r="O23" s="31"/>
      <c r="P23" s="31"/>
      <c r="Q23" s="31"/>
      <c r="R23" s="31"/>
      <c r="S23" s="31"/>
    </row>
    <row r="24" spans="1:24" s="32" customFormat="1" ht="17.25" customHeight="1" x14ac:dyDescent="0.25">
      <c r="A24" s="3"/>
      <c r="B24" s="140"/>
      <c r="C24" s="143"/>
      <c r="D24" s="140"/>
      <c r="E24" s="35" t="s">
        <v>6</v>
      </c>
      <c r="F24" s="35" t="s">
        <v>6</v>
      </c>
      <c r="G24" s="35" t="s">
        <v>6</v>
      </c>
      <c r="H24" s="35" t="s">
        <v>6</v>
      </c>
      <c r="I24" s="35" t="s">
        <v>6</v>
      </c>
      <c r="J24" s="31"/>
      <c r="K24" s="31"/>
      <c r="L24" s="31"/>
      <c r="M24" s="101"/>
      <c r="N24" s="31"/>
      <c r="O24" s="31"/>
      <c r="P24" s="31"/>
      <c r="Q24" s="31"/>
      <c r="R24" s="31"/>
      <c r="S24" s="31"/>
    </row>
    <row r="25" spans="1:24" s="40" customFormat="1" x14ac:dyDescent="0.25">
      <c r="A25" s="19"/>
      <c r="B25" s="36" t="s">
        <v>7</v>
      </c>
      <c r="C25" s="37" t="s">
        <v>8</v>
      </c>
      <c r="D25" s="36" t="s">
        <v>9</v>
      </c>
      <c r="E25" s="35">
        <v>1</v>
      </c>
      <c r="F25" s="35">
        <v>2</v>
      </c>
      <c r="G25" s="35">
        <v>3</v>
      </c>
      <c r="H25" s="38">
        <v>4</v>
      </c>
      <c r="I25" s="38">
        <v>5</v>
      </c>
      <c r="J25" s="39"/>
      <c r="K25" s="39"/>
      <c r="L25" s="39"/>
      <c r="M25" s="102"/>
      <c r="N25" s="39"/>
      <c r="O25" s="39"/>
      <c r="P25" s="39"/>
      <c r="Q25" s="39"/>
      <c r="R25" s="39"/>
      <c r="S25" s="39"/>
    </row>
    <row r="26" spans="1:24" ht="31.5" x14ac:dyDescent="0.25">
      <c r="B26" s="61" t="s">
        <v>10</v>
      </c>
      <c r="C26" s="62" t="s">
        <v>235</v>
      </c>
      <c r="D26" s="61" t="s">
        <v>11</v>
      </c>
      <c r="E26" s="93">
        <f>SUM(E27:E34)</f>
        <v>0</v>
      </c>
      <c r="F26" s="93">
        <f t="shared" ref="F26:I26" si="0">SUM(F27:F34)</f>
        <v>0</v>
      </c>
      <c r="G26" s="93">
        <f>E26+F26</f>
        <v>0</v>
      </c>
      <c r="H26" s="93">
        <f t="shared" si="0"/>
        <v>0</v>
      </c>
      <c r="I26" s="93">
        <f t="shared" si="0"/>
        <v>0</v>
      </c>
      <c r="J26" s="7"/>
      <c r="K26" s="41"/>
      <c r="L26" s="7"/>
      <c r="M26" s="100"/>
      <c r="T26" s="8"/>
      <c r="U26" s="8"/>
      <c r="V26" s="8"/>
      <c r="W26" s="8"/>
      <c r="X26" s="8"/>
    </row>
    <row r="27" spans="1:24" x14ac:dyDescent="0.25">
      <c r="B27" s="61" t="s">
        <v>12</v>
      </c>
      <c r="C27" s="63" t="s">
        <v>84</v>
      </c>
      <c r="D27" s="61" t="s">
        <v>14</v>
      </c>
      <c r="E27" s="91"/>
      <c r="F27" s="91"/>
      <c r="G27" s="93">
        <f t="shared" ref="G27:G90" si="1">E27+F27</f>
        <v>0</v>
      </c>
      <c r="H27" s="91"/>
      <c r="I27" s="91"/>
      <c r="J27" s="7"/>
      <c r="K27" s="41"/>
      <c r="L27" s="7"/>
      <c r="M27" s="100"/>
      <c r="T27" s="8"/>
      <c r="U27" s="8"/>
      <c r="V27" s="8"/>
      <c r="W27" s="8"/>
      <c r="X27" s="8"/>
    </row>
    <row r="28" spans="1:24" x14ac:dyDescent="0.25">
      <c r="B28" s="61" t="s">
        <v>15</v>
      </c>
      <c r="C28" s="63" t="s">
        <v>76</v>
      </c>
      <c r="D28" s="61" t="s">
        <v>16</v>
      </c>
      <c r="E28" s="91"/>
      <c r="F28" s="91"/>
      <c r="G28" s="93">
        <f t="shared" si="1"/>
        <v>0</v>
      </c>
      <c r="H28" s="91"/>
      <c r="I28" s="91"/>
      <c r="J28" s="7"/>
      <c r="K28" s="41"/>
      <c r="L28" s="7"/>
      <c r="M28" s="100"/>
      <c r="T28" s="8"/>
      <c r="U28" s="8"/>
      <c r="V28" s="8"/>
      <c r="W28" s="8"/>
      <c r="X28" s="8"/>
    </row>
    <row r="29" spans="1:24" x14ac:dyDescent="0.25">
      <c r="B29" s="61" t="s">
        <v>34</v>
      </c>
      <c r="C29" s="64" t="s">
        <v>38</v>
      </c>
      <c r="D29" s="61" t="s">
        <v>18</v>
      </c>
      <c r="E29" s="91"/>
      <c r="F29" s="91"/>
      <c r="G29" s="93">
        <f t="shared" si="1"/>
        <v>0</v>
      </c>
      <c r="H29" s="91"/>
      <c r="I29" s="91"/>
      <c r="J29" s="7"/>
      <c r="K29" s="41"/>
      <c r="L29" s="7"/>
      <c r="M29" s="100"/>
      <c r="T29" s="8"/>
      <c r="U29" s="8"/>
      <c r="V29" s="8"/>
      <c r="W29" s="8"/>
      <c r="X29" s="8"/>
    </row>
    <row r="30" spans="1:24" ht="31.5" x14ac:dyDescent="0.25">
      <c r="B30" s="61" t="s">
        <v>37</v>
      </c>
      <c r="C30" s="63" t="s">
        <v>35</v>
      </c>
      <c r="D30" s="61" t="s">
        <v>20</v>
      </c>
      <c r="E30" s="91"/>
      <c r="F30" s="91"/>
      <c r="G30" s="93">
        <f t="shared" si="1"/>
        <v>0</v>
      </c>
      <c r="H30" s="91"/>
      <c r="I30" s="91"/>
      <c r="J30" s="7"/>
      <c r="K30" s="41"/>
      <c r="L30" s="7"/>
      <c r="M30" s="100"/>
      <c r="T30" s="8"/>
      <c r="U30" s="8"/>
      <c r="V30" s="8"/>
      <c r="W30" s="8"/>
      <c r="X30" s="8"/>
    </row>
    <row r="31" spans="1:24" x14ac:dyDescent="0.25">
      <c r="B31" s="61" t="s">
        <v>40</v>
      </c>
      <c r="C31" s="63" t="s">
        <v>77</v>
      </c>
      <c r="D31" s="61" t="s">
        <v>21</v>
      </c>
      <c r="E31" s="91"/>
      <c r="F31" s="91"/>
      <c r="G31" s="93">
        <f t="shared" si="1"/>
        <v>0</v>
      </c>
      <c r="H31" s="91"/>
      <c r="I31" s="91"/>
      <c r="J31" s="7"/>
      <c r="K31" s="41"/>
      <c r="L31" s="7"/>
      <c r="M31" s="100"/>
      <c r="T31" s="8"/>
      <c r="U31" s="8"/>
      <c r="V31" s="8"/>
      <c r="W31" s="8"/>
      <c r="X31" s="8"/>
    </row>
    <row r="32" spans="1:24" x14ac:dyDescent="0.25">
      <c r="B32" s="61" t="s">
        <v>123</v>
      </c>
      <c r="C32" s="63" t="s">
        <v>41</v>
      </c>
      <c r="D32" s="61" t="s">
        <v>23</v>
      </c>
      <c r="E32" s="91"/>
      <c r="F32" s="91"/>
      <c r="G32" s="93">
        <f t="shared" si="1"/>
        <v>0</v>
      </c>
      <c r="H32" s="91"/>
      <c r="I32" s="91"/>
      <c r="J32" s="7"/>
      <c r="K32" s="41"/>
      <c r="L32" s="7"/>
      <c r="M32" s="100"/>
      <c r="T32" s="8"/>
      <c r="U32" s="8"/>
      <c r="V32" s="8"/>
      <c r="W32" s="8"/>
      <c r="X32" s="8"/>
    </row>
    <row r="33" spans="2:24" x14ac:dyDescent="0.25">
      <c r="B33" s="61" t="s">
        <v>211</v>
      </c>
      <c r="C33" s="63" t="s">
        <v>268</v>
      </c>
      <c r="D33" s="61" t="s">
        <v>261</v>
      </c>
      <c r="E33" s="91"/>
      <c r="F33" s="91"/>
      <c r="G33" s="93">
        <f t="shared" si="1"/>
        <v>0</v>
      </c>
      <c r="H33" s="91"/>
      <c r="I33" s="91"/>
      <c r="J33" s="7"/>
      <c r="K33" s="41"/>
      <c r="L33" s="7"/>
      <c r="M33" s="100"/>
      <c r="T33" s="8"/>
      <c r="U33" s="8"/>
      <c r="V33" s="8"/>
      <c r="W33" s="8"/>
      <c r="X33" s="8"/>
    </row>
    <row r="34" spans="2:24" x14ac:dyDescent="0.25">
      <c r="B34" s="61" t="s">
        <v>260</v>
      </c>
      <c r="C34" s="63" t="s">
        <v>210</v>
      </c>
      <c r="D34" s="61" t="s">
        <v>25</v>
      </c>
      <c r="E34" s="91"/>
      <c r="F34" s="91"/>
      <c r="G34" s="93">
        <f t="shared" si="1"/>
        <v>0</v>
      </c>
      <c r="H34" s="91"/>
      <c r="I34" s="91"/>
      <c r="J34" s="7"/>
      <c r="K34" s="41"/>
      <c r="L34" s="7"/>
      <c r="M34" s="100"/>
      <c r="T34" s="8"/>
      <c r="U34" s="8"/>
      <c r="V34" s="8"/>
      <c r="W34" s="8"/>
      <c r="X34" s="8"/>
    </row>
    <row r="35" spans="2:24" ht="31.5" x14ac:dyDescent="0.25">
      <c r="B35" s="61" t="s">
        <v>43</v>
      </c>
      <c r="C35" s="62" t="s">
        <v>236</v>
      </c>
      <c r="D35" s="61" t="s">
        <v>27</v>
      </c>
      <c r="E35" s="93">
        <f>SUM(E36:E44)</f>
        <v>0</v>
      </c>
      <c r="F35" s="93">
        <f t="shared" ref="F35:I35" si="2">SUM(F36:F44)</f>
        <v>0</v>
      </c>
      <c r="G35" s="93">
        <f t="shared" si="1"/>
        <v>0</v>
      </c>
      <c r="H35" s="93">
        <f t="shared" si="2"/>
        <v>0</v>
      </c>
      <c r="I35" s="93">
        <f t="shared" si="2"/>
        <v>0</v>
      </c>
      <c r="J35" s="7"/>
      <c r="K35" s="41"/>
      <c r="L35" s="7"/>
      <c r="M35" s="100"/>
      <c r="T35" s="8"/>
      <c r="U35" s="8"/>
      <c r="V35" s="8"/>
      <c r="W35" s="8"/>
      <c r="X35" s="8"/>
    </row>
    <row r="36" spans="2:24" x14ac:dyDescent="0.25">
      <c r="B36" s="61" t="s">
        <v>45</v>
      </c>
      <c r="C36" s="63" t="s">
        <v>192</v>
      </c>
      <c r="D36" s="61" t="s">
        <v>29</v>
      </c>
      <c r="E36" s="91"/>
      <c r="F36" s="91"/>
      <c r="G36" s="93">
        <f t="shared" si="1"/>
        <v>0</v>
      </c>
      <c r="H36" s="91"/>
      <c r="I36" s="91"/>
      <c r="J36" s="7"/>
      <c r="K36" s="7"/>
      <c r="L36" s="7"/>
      <c r="M36" s="100"/>
      <c r="T36" s="8"/>
      <c r="U36" s="8"/>
      <c r="V36" s="8"/>
      <c r="W36" s="8"/>
      <c r="X36" s="8"/>
    </row>
    <row r="37" spans="2:24" x14ac:dyDescent="0.25">
      <c r="B37" s="61" t="s">
        <v>47</v>
      </c>
      <c r="C37" s="63" t="s">
        <v>193</v>
      </c>
      <c r="D37" s="61" t="s">
        <v>31</v>
      </c>
      <c r="E37" s="91"/>
      <c r="F37" s="91"/>
      <c r="G37" s="93">
        <f t="shared" si="1"/>
        <v>0</v>
      </c>
      <c r="H37" s="91"/>
      <c r="I37" s="91"/>
      <c r="J37" s="7"/>
      <c r="K37" s="7"/>
      <c r="L37" s="7"/>
      <c r="M37" s="100"/>
      <c r="T37" s="8"/>
      <c r="U37" s="8"/>
      <c r="V37" s="8"/>
      <c r="W37" s="8"/>
      <c r="X37" s="8"/>
    </row>
    <row r="38" spans="2:24" x14ac:dyDescent="0.25">
      <c r="B38" s="61" t="s">
        <v>124</v>
      </c>
      <c r="C38" s="64" t="s">
        <v>194</v>
      </c>
      <c r="D38" s="61" t="s">
        <v>33</v>
      </c>
      <c r="E38" s="91"/>
      <c r="F38" s="91"/>
      <c r="G38" s="93">
        <f t="shared" si="1"/>
        <v>0</v>
      </c>
      <c r="H38" s="91"/>
      <c r="I38" s="91"/>
      <c r="J38" s="7"/>
      <c r="K38" s="7"/>
      <c r="L38" s="7"/>
      <c r="M38" s="100"/>
      <c r="T38" s="8"/>
      <c r="U38" s="8"/>
      <c r="V38" s="8"/>
      <c r="W38" s="8"/>
      <c r="X38" s="8"/>
    </row>
    <row r="39" spans="2:24" ht="34.5" customHeight="1" x14ac:dyDescent="0.25">
      <c r="B39" s="61" t="s">
        <v>125</v>
      </c>
      <c r="C39" s="63" t="s">
        <v>249</v>
      </c>
      <c r="D39" s="61" t="s">
        <v>36</v>
      </c>
      <c r="E39" s="91"/>
      <c r="F39" s="91"/>
      <c r="G39" s="93">
        <f t="shared" si="1"/>
        <v>0</v>
      </c>
      <c r="H39" s="91"/>
      <c r="I39" s="91"/>
      <c r="J39" s="7"/>
      <c r="K39" s="7"/>
      <c r="L39" s="7"/>
      <c r="M39" s="100"/>
      <c r="T39" s="8"/>
      <c r="U39" s="8"/>
      <c r="V39" s="8"/>
      <c r="W39" s="8"/>
      <c r="X39" s="8"/>
    </row>
    <row r="40" spans="2:24" x14ac:dyDescent="0.25">
      <c r="B40" s="61" t="s">
        <v>126</v>
      </c>
      <c r="C40" s="64" t="s">
        <v>78</v>
      </c>
      <c r="D40" s="61" t="s">
        <v>39</v>
      </c>
      <c r="E40" s="91"/>
      <c r="F40" s="91"/>
      <c r="G40" s="93">
        <f t="shared" si="1"/>
        <v>0</v>
      </c>
      <c r="H40" s="91"/>
      <c r="I40" s="91"/>
      <c r="J40" s="7"/>
      <c r="K40" s="7"/>
      <c r="L40" s="7"/>
      <c r="M40" s="100"/>
      <c r="T40" s="8"/>
      <c r="U40" s="8"/>
      <c r="V40" s="8"/>
      <c r="W40" s="8"/>
      <c r="X40" s="8"/>
    </row>
    <row r="41" spans="2:24" x14ac:dyDescent="0.25">
      <c r="B41" s="61" t="s">
        <v>127</v>
      </c>
      <c r="C41" s="63" t="s">
        <v>195</v>
      </c>
      <c r="D41" s="61" t="s">
        <v>42</v>
      </c>
      <c r="E41" s="91"/>
      <c r="F41" s="91"/>
      <c r="G41" s="93">
        <f t="shared" si="1"/>
        <v>0</v>
      </c>
      <c r="H41" s="91"/>
      <c r="I41" s="91"/>
      <c r="J41" s="7"/>
      <c r="K41" s="7"/>
      <c r="L41" s="7"/>
      <c r="M41" s="100"/>
      <c r="T41" s="8"/>
      <c r="U41" s="8"/>
      <c r="V41" s="8"/>
      <c r="W41" s="8"/>
      <c r="X41" s="8"/>
    </row>
    <row r="42" spans="2:24" x14ac:dyDescent="0.25">
      <c r="B42" s="61" t="s">
        <v>258</v>
      </c>
      <c r="C42" s="65" t="s">
        <v>83</v>
      </c>
      <c r="D42" s="61" t="s">
        <v>44</v>
      </c>
      <c r="E42" s="91"/>
      <c r="F42" s="91"/>
      <c r="G42" s="93">
        <f t="shared" si="1"/>
        <v>0</v>
      </c>
      <c r="H42" s="91"/>
      <c r="I42" s="91"/>
      <c r="J42" s="7"/>
      <c r="K42" s="7"/>
      <c r="L42" s="7"/>
      <c r="M42" s="100"/>
      <c r="T42" s="8"/>
      <c r="U42" s="8"/>
      <c r="V42" s="8"/>
      <c r="W42" s="8"/>
      <c r="X42" s="8"/>
    </row>
    <row r="43" spans="2:24" x14ac:dyDescent="0.25">
      <c r="B43" s="61" t="s">
        <v>259</v>
      </c>
      <c r="C43" s="65" t="s">
        <v>269</v>
      </c>
      <c r="D43" s="61" t="s">
        <v>263</v>
      </c>
      <c r="E43" s="91"/>
      <c r="F43" s="91"/>
      <c r="G43" s="93">
        <f t="shared" si="1"/>
        <v>0</v>
      </c>
      <c r="H43" s="91"/>
      <c r="I43" s="91"/>
      <c r="J43" s="7"/>
      <c r="K43" s="7"/>
      <c r="L43" s="7"/>
      <c r="M43" s="100"/>
      <c r="T43" s="8"/>
      <c r="U43" s="8"/>
      <c r="V43" s="8"/>
      <c r="W43" s="8"/>
      <c r="X43" s="8"/>
    </row>
    <row r="44" spans="2:24" x14ac:dyDescent="0.25">
      <c r="B44" s="61" t="s">
        <v>262</v>
      </c>
      <c r="C44" s="64" t="s">
        <v>212</v>
      </c>
      <c r="D44" s="61" t="s">
        <v>46</v>
      </c>
      <c r="E44" s="91"/>
      <c r="F44" s="91"/>
      <c r="G44" s="93">
        <f t="shared" si="1"/>
        <v>0</v>
      </c>
      <c r="H44" s="91"/>
      <c r="I44" s="91"/>
      <c r="J44" s="7"/>
      <c r="K44" s="7"/>
      <c r="L44" s="7"/>
      <c r="M44" s="100"/>
      <c r="T44" s="8"/>
      <c r="U44" s="8"/>
      <c r="V44" s="8"/>
      <c r="W44" s="8"/>
      <c r="X44" s="8"/>
    </row>
    <row r="45" spans="2:24" x14ac:dyDescent="0.25">
      <c r="B45" s="61" t="s">
        <v>49</v>
      </c>
      <c r="C45" s="62" t="s">
        <v>85</v>
      </c>
      <c r="D45" s="61" t="s">
        <v>48</v>
      </c>
      <c r="E45" s="91"/>
      <c r="F45" s="91"/>
      <c r="G45" s="93">
        <f t="shared" si="1"/>
        <v>0</v>
      </c>
      <c r="H45" s="91"/>
      <c r="I45" s="91"/>
      <c r="J45" s="7"/>
      <c r="K45" s="7"/>
      <c r="L45" s="7"/>
      <c r="M45" s="100"/>
      <c r="T45" s="8"/>
      <c r="U45" s="8"/>
      <c r="V45" s="8"/>
      <c r="W45" s="8"/>
      <c r="X45" s="8"/>
    </row>
    <row r="46" spans="2:24" x14ac:dyDescent="0.25">
      <c r="B46" s="61" t="s">
        <v>51</v>
      </c>
      <c r="C46" s="66" t="s">
        <v>196</v>
      </c>
      <c r="D46" s="61" t="s">
        <v>50</v>
      </c>
      <c r="E46" s="91"/>
      <c r="F46" s="91"/>
      <c r="G46" s="93">
        <f t="shared" si="1"/>
        <v>0</v>
      </c>
      <c r="H46" s="91"/>
      <c r="I46" s="91"/>
      <c r="J46" s="7"/>
      <c r="K46" s="7"/>
      <c r="L46" s="7"/>
      <c r="M46" s="100"/>
      <c r="T46" s="8"/>
      <c r="U46" s="8"/>
      <c r="V46" s="8"/>
      <c r="W46" s="8"/>
      <c r="X46" s="8"/>
    </row>
    <row r="47" spans="2:24" ht="66.75" customHeight="1" x14ac:dyDescent="0.25">
      <c r="B47" s="61" t="s">
        <v>222</v>
      </c>
      <c r="C47" s="66" t="s">
        <v>237</v>
      </c>
      <c r="D47" s="61" t="s">
        <v>52</v>
      </c>
      <c r="E47" s="91"/>
      <c r="F47" s="91"/>
      <c r="G47" s="93">
        <f t="shared" si="1"/>
        <v>0</v>
      </c>
      <c r="H47" s="91"/>
      <c r="I47" s="91"/>
      <c r="J47" s="7"/>
      <c r="K47" s="7"/>
      <c r="L47" s="7"/>
      <c r="M47" s="100"/>
      <c r="T47" s="8"/>
      <c r="U47" s="8"/>
      <c r="V47" s="8"/>
      <c r="W47" s="8"/>
      <c r="X47" s="8"/>
    </row>
    <row r="48" spans="2:24" ht="31.5" x14ac:dyDescent="0.25">
      <c r="B48" s="61" t="s">
        <v>79</v>
      </c>
      <c r="C48" s="62" t="s">
        <v>213</v>
      </c>
      <c r="D48" s="61" t="s">
        <v>54</v>
      </c>
      <c r="E48" s="92"/>
      <c r="F48" s="92"/>
      <c r="G48" s="91"/>
      <c r="H48" s="91"/>
      <c r="I48" s="91"/>
      <c r="J48" s="7"/>
      <c r="K48" s="7"/>
      <c r="L48" s="7"/>
      <c r="M48" s="100"/>
      <c r="T48" s="8"/>
      <c r="U48" s="8"/>
      <c r="V48" s="8"/>
      <c r="W48" s="8"/>
      <c r="X48" s="8"/>
    </row>
    <row r="49" spans="2:24" x14ac:dyDescent="0.25">
      <c r="B49" s="67" t="s">
        <v>81</v>
      </c>
      <c r="C49" s="62" t="s">
        <v>190</v>
      </c>
      <c r="D49" s="61" t="s">
        <v>56</v>
      </c>
      <c r="E49" s="93">
        <f>SUM(E50:E51,E63:E67)</f>
        <v>0</v>
      </c>
      <c r="F49" s="93">
        <f t="shared" ref="F49:I49" si="3">SUM(F50:F51,F63:F67)</f>
        <v>0</v>
      </c>
      <c r="G49" s="93">
        <f t="shared" si="1"/>
        <v>0</v>
      </c>
      <c r="H49" s="93">
        <f t="shared" si="3"/>
        <v>0</v>
      </c>
      <c r="I49" s="93">
        <f t="shared" si="3"/>
        <v>0</v>
      </c>
      <c r="J49" s="7"/>
      <c r="K49" s="7"/>
      <c r="L49" s="7"/>
      <c r="M49" s="103" t="str">
        <f>IF(G49&lt;&gt;0,IF(G49&gt;G26,"Обсяги відбору вищі за обсяги прийому",""),"")</f>
        <v/>
      </c>
      <c r="T49" s="8"/>
      <c r="U49" s="8"/>
      <c r="V49" s="8"/>
      <c r="W49" s="8"/>
      <c r="X49" s="8"/>
    </row>
    <row r="50" spans="2:24" x14ac:dyDescent="0.25">
      <c r="B50" s="61" t="s">
        <v>128</v>
      </c>
      <c r="C50" s="63" t="s">
        <v>13</v>
      </c>
      <c r="D50" s="61" t="s">
        <v>57</v>
      </c>
      <c r="E50" s="91"/>
      <c r="F50" s="91"/>
      <c r="G50" s="93">
        <f t="shared" si="1"/>
        <v>0</v>
      </c>
      <c r="H50" s="91"/>
      <c r="I50" s="91"/>
      <c r="J50" s="7"/>
      <c r="K50" s="7"/>
      <c r="L50" s="7"/>
      <c r="M50" s="100"/>
      <c r="T50" s="8"/>
      <c r="U50" s="8"/>
      <c r="V50" s="8"/>
      <c r="W50" s="8"/>
      <c r="X50" s="8"/>
    </row>
    <row r="51" spans="2:24" x14ac:dyDescent="0.25">
      <c r="B51" s="61" t="s">
        <v>129</v>
      </c>
      <c r="C51" s="63" t="s">
        <v>250</v>
      </c>
      <c r="D51" s="61" t="s">
        <v>58</v>
      </c>
      <c r="E51" s="93">
        <f>SUM(E52:E56,E62)</f>
        <v>0</v>
      </c>
      <c r="F51" s="93">
        <f t="shared" ref="F51:I51" si="4">SUM(F52:F56,F62)</f>
        <v>0</v>
      </c>
      <c r="G51" s="93">
        <f t="shared" si="1"/>
        <v>0</v>
      </c>
      <c r="H51" s="93">
        <f t="shared" si="4"/>
        <v>0</v>
      </c>
      <c r="I51" s="93">
        <f t="shared" si="4"/>
        <v>0</v>
      </c>
      <c r="J51" s="7"/>
      <c r="K51" s="7"/>
      <c r="L51" s="7"/>
      <c r="M51" s="100"/>
      <c r="T51" s="8"/>
      <c r="U51" s="8"/>
      <c r="V51" s="8"/>
      <c r="W51" s="8"/>
      <c r="X51" s="8"/>
    </row>
    <row r="52" spans="2:24" x14ac:dyDescent="0.25">
      <c r="B52" s="61" t="s">
        <v>130</v>
      </c>
      <c r="C52" s="68" t="s">
        <v>74</v>
      </c>
      <c r="D52" s="61" t="s">
        <v>60</v>
      </c>
      <c r="E52" s="91"/>
      <c r="F52" s="91"/>
      <c r="G52" s="93">
        <f t="shared" si="1"/>
        <v>0</v>
      </c>
      <c r="H52" s="91"/>
      <c r="I52" s="91"/>
      <c r="J52" s="7"/>
      <c r="K52" s="7"/>
      <c r="L52" s="7"/>
      <c r="M52" s="100"/>
      <c r="T52" s="8"/>
      <c r="U52" s="8"/>
      <c r="V52" s="8"/>
      <c r="W52" s="8"/>
      <c r="X52" s="8"/>
    </row>
    <row r="53" spans="2:24" x14ac:dyDescent="0.25">
      <c r="B53" s="61" t="s">
        <v>131</v>
      </c>
      <c r="C53" s="68" t="s">
        <v>17</v>
      </c>
      <c r="D53" s="61" t="s">
        <v>61</v>
      </c>
      <c r="E53" s="91"/>
      <c r="F53" s="91"/>
      <c r="G53" s="93">
        <f t="shared" si="1"/>
        <v>0</v>
      </c>
      <c r="H53" s="91"/>
      <c r="I53" s="91"/>
      <c r="J53" s="7"/>
      <c r="K53" s="7"/>
      <c r="L53" s="7"/>
      <c r="M53" s="100"/>
      <c r="T53" s="8"/>
      <c r="U53" s="8"/>
      <c r="V53" s="8"/>
      <c r="W53" s="8"/>
      <c r="X53" s="8"/>
    </row>
    <row r="54" spans="2:24" x14ac:dyDescent="0.25">
      <c r="B54" s="61" t="s">
        <v>132</v>
      </c>
      <c r="C54" s="68" t="s">
        <v>19</v>
      </c>
      <c r="D54" s="61" t="s">
        <v>62</v>
      </c>
      <c r="E54" s="91"/>
      <c r="F54" s="91"/>
      <c r="G54" s="93">
        <f t="shared" si="1"/>
        <v>0</v>
      </c>
      <c r="H54" s="91"/>
      <c r="I54" s="91"/>
      <c r="J54" s="7"/>
      <c r="K54" s="7"/>
      <c r="L54" s="7"/>
      <c r="M54" s="100"/>
      <c r="T54" s="8"/>
      <c r="U54" s="8"/>
      <c r="V54" s="8"/>
      <c r="W54" s="8"/>
      <c r="X54" s="8"/>
    </row>
    <row r="55" spans="2:24" x14ac:dyDescent="0.25">
      <c r="B55" s="61" t="s">
        <v>133</v>
      </c>
      <c r="C55" s="68" t="s">
        <v>122</v>
      </c>
      <c r="D55" s="61" t="s">
        <v>63</v>
      </c>
      <c r="E55" s="91"/>
      <c r="F55" s="91"/>
      <c r="G55" s="93">
        <f t="shared" si="1"/>
        <v>0</v>
      </c>
      <c r="H55" s="91"/>
      <c r="I55" s="91"/>
      <c r="J55" s="7"/>
      <c r="K55" s="7"/>
      <c r="L55" s="7"/>
      <c r="M55" s="100"/>
      <c r="T55" s="8"/>
      <c r="U55" s="8"/>
      <c r="V55" s="8"/>
      <c r="W55" s="8"/>
      <c r="X55" s="8"/>
    </row>
    <row r="56" spans="2:24" x14ac:dyDescent="0.25">
      <c r="B56" s="61" t="s">
        <v>134</v>
      </c>
      <c r="C56" s="68" t="s">
        <v>22</v>
      </c>
      <c r="D56" s="61" t="s">
        <v>64</v>
      </c>
      <c r="E56" s="93">
        <f>E57+E58+E59+E60+E61</f>
        <v>0</v>
      </c>
      <c r="F56" s="93">
        <f>F57+F58+F59+F60+F61</f>
        <v>0</v>
      </c>
      <c r="G56" s="93">
        <f t="shared" si="1"/>
        <v>0</v>
      </c>
      <c r="H56" s="91"/>
      <c r="I56" s="91"/>
      <c r="J56" s="7"/>
      <c r="K56" s="7"/>
      <c r="L56" s="7"/>
      <c r="M56" s="100"/>
      <c r="T56" s="8"/>
      <c r="U56" s="8"/>
      <c r="V56" s="8"/>
      <c r="W56" s="8"/>
      <c r="X56" s="8"/>
    </row>
    <row r="57" spans="2:24" x14ac:dyDescent="0.25">
      <c r="B57" s="61" t="s">
        <v>135</v>
      </c>
      <c r="C57" s="69" t="s">
        <v>24</v>
      </c>
      <c r="D57" s="61" t="s">
        <v>65</v>
      </c>
      <c r="E57" s="91"/>
      <c r="F57" s="91"/>
      <c r="G57" s="93">
        <f t="shared" si="1"/>
        <v>0</v>
      </c>
      <c r="H57" s="91"/>
      <c r="I57" s="91"/>
      <c r="J57" s="7"/>
      <c r="K57" s="7"/>
      <c r="L57" s="7"/>
      <c r="M57" s="100"/>
      <c r="T57" s="8"/>
      <c r="U57" s="8"/>
      <c r="V57" s="8"/>
      <c r="W57" s="8"/>
      <c r="X57" s="8"/>
    </row>
    <row r="58" spans="2:24" x14ac:dyDescent="0.25">
      <c r="B58" s="61" t="s">
        <v>136</v>
      </c>
      <c r="C58" s="69" t="s">
        <v>26</v>
      </c>
      <c r="D58" s="61" t="s">
        <v>66</v>
      </c>
      <c r="E58" s="91"/>
      <c r="F58" s="91"/>
      <c r="G58" s="93">
        <f t="shared" si="1"/>
        <v>0</v>
      </c>
      <c r="H58" s="91"/>
      <c r="I58" s="91"/>
      <c r="J58" s="7"/>
      <c r="K58" s="7"/>
      <c r="L58" s="7"/>
      <c r="M58" s="100"/>
      <c r="T58" s="8"/>
      <c r="U58" s="8"/>
      <c r="V58" s="8"/>
      <c r="W58" s="8"/>
      <c r="X58" s="8"/>
    </row>
    <row r="59" spans="2:24" x14ac:dyDescent="0.25">
      <c r="B59" s="61" t="s">
        <v>137</v>
      </c>
      <c r="C59" s="69" t="s">
        <v>28</v>
      </c>
      <c r="D59" s="61" t="s">
        <v>67</v>
      </c>
      <c r="E59" s="91"/>
      <c r="F59" s="91"/>
      <c r="G59" s="93">
        <f t="shared" si="1"/>
        <v>0</v>
      </c>
      <c r="H59" s="91"/>
      <c r="I59" s="91"/>
      <c r="J59" s="7"/>
      <c r="K59" s="7"/>
      <c r="L59" s="7"/>
      <c r="M59" s="100"/>
      <c r="T59" s="8"/>
      <c r="U59" s="8"/>
      <c r="V59" s="8"/>
      <c r="W59" s="8"/>
      <c r="X59" s="8"/>
    </row>
    <row r="60" spans="2:24" x14ac:dyDescent="0.25">
      <c r="B60" s="61" t="s">
        <v>138</v>
      </c>
      <c r="C60" s="69" t="s">
        <v>30</v>
      </c>
      <c r="D60" s="61" t="s">
        <v>69</v>
      </c>
      <c r="E60" s="91"/>
      <c r="F60" s="91"/>
      <c r="G60" s="93">
        <f t="shared" si="1"/>
        <v>0</v>
      </c>
      <c r="H60" s="91"/>
      <c r="I60" s="91"/>
      <c r="J60" s="7"/>
      <c r="K60" s="7"/>
      <c r="L60" s="7"/>
      <c r="M60" s="100"/>
      <c r="T60" s="8"/>
      <c r="U60" s="8"/>
      <c r="V60" s="8"/>
      <c r="W60" s="8"/>
      <c r="X60" s="8"/>
    </row>
    <row r="61" spans="2:24" x14ac:dyDescent="0.25">
      <c r="B61" s="61" t="s">
        <v>139</v>
      </c>
      <c r="C61" s="69" t="s">
        <v>32</v>
      </c>
      <c r="D61" s="61" t="s">
        <v>71</v>
      </c>
      <c r="E61" s="91"/>
      <c r="F61" s="91"/>
      <c r="G61" s="93">
        <f t="shared" si="1"/>
        <v>0</v>
      </c>
      <c r="H61" s="91"/>
      <c r="I61" s="91"/>
      <c r="J61" s="7"/>
      <c r="K61" s="7"/>
      <c r="L61" s="7"/>
      <c r="M61" s="100"/>
      <c r="T61" s="8"/>
      <c r="U61" s="8"/>
      <c r="V61" s="8"/>
      <c r="W61" s="8"/>
      <c r="X61" s="8"/>
    </row>
    <row r="62" spans="2:24" x14ac:dyDescent="0.25">
      <c r="B62" s="61" t="s">
        <v>140</v>
      </c>
      <c r="C62" s="68" t="s">
        <v>75</v>
      </c>
      <c r="D62" s="61" t="s">
        <v>73</v>
      </c>
      <c r="E62" s="91"/>
      <c r="F62" s="91"/>
      <c r="G62" s="93">
        <f t="shared" si="1"/>
        <v>0</v>
      </c>
      <c r="H62" s="91"/>
      <c r="I62" s="91"/>
      <c r="J62" s="7"/>
      <c r="K62" s="7"/>
      <c r="L62" s="7"/>
      <c r="M62" s="100"/>
      <c r="T62" s="8"/>
      <c r="U62" s="8"/>
      <c r="V62" s="8"/>
      <c r="W62" s="8"/>
      <c r="X62" s="8"/>
    </row>
    <row r="63" spans="2:24" ht="18" customHeight="1" x14ac:dyDescent="0.25">
      <c r="B63" s="61" t="s">
        <v>141</v>
      </c>
      <c r="C63" s="63" t="s">
        <v>35</v>
      </c>
      <c r="D63" s="61" t="s">
        <v>103</v>
      </c>
      <c r="E63" s="91"/>
      <c r="F63" s="91"/>
      <c r="G63" s="93">
        <f t="shared" si="1"/>
        <v>0</v>
      </c>
      <c r="H63" s="91"/>
      <c r="I63" s="91"/>
      <c r="J63" s="7"/>
      <c r="K63" s="7"/>
      <c r="L63" s="7"/>
      <c r="M63" s="100"/>
      <c r="T63" s="8"/>
      <c r="U63" s="8"/>
      <c r="V63" s="8"/>
      <c r="W63" s="8"/>
      <c r="X63" s="8"/>
    </row>
    <row r="64" spans="2:24" ht="19.5" customHeight="1" x14ac:dyDescent="0.25">
      <c r="B64" s="61" t="s">
        <v>142</v>
      </c>
      <c r="C64" s="63" t="s">
        <v>80</v>
      </c>
      <c r="D64" s="61" t="s">
        <v>175</v>
      </c>
      <c r="E64" s="91"/>
      <c r="F64" s="91"/>
      <c r="G64" s="93">
        <f t="shared" si="1"/>
        <v>0</v>
      </c>
      <c r="H64" s="91"/>
      <c r="I64" s="91"/>
      <c r="J64" s="7"/>
      <c r="K64" s="7"/>
      <c r="L64" s="7"/>
      <c r="M64" s="100"/>
      <c r="T64" s="8"/>
      <c r="U64" s="8"/>
      <c r="V64" s="8"/>
      <c r="W64" s="8"/>
      <c r="X64" s="8"/>
    </row>
    <row r="65" spans="2:24" x14ac:dyDescent="0.25">
      <c r="B65" s="61" t="s">
        <v>143</v>
      </c>
      <c r="C65" s="63" t="s">
        <v>38</v>
      </c>
      <c r="D65" s="61" t="s">
        <v>104</v>
      </c>
      <c r="E65" s="91"/>
      <c r="F65" s="91"/>
      <c r="G65" s="93">
        <f t="shared" si="1"/>
        <v>0</v>
      </c>
      <c r="H65" s="91"/>
      <c r="I65" s="91"/>
      <c r="J65" s="7"/>
      <c r="K65" s="7"/>
      <c r="L65" s="7"/>
      <c r="M65" s="100"/>
      <c r="T65" s="8"/>
      <c r="U65" s="8"/>
      <c r="V65" s="8"/>
      <c r="W65" s="8"/>
      <c r="X65" s="8"/>
    </row>
    <row r="66" spans="2:24" x14ac:dyDescent="0.25">
      <c r="B66" s="61" t="s">
        <v>144</v>
      </c>
      <c r="C66" s="63" t="s">
        <v>41</v>
      </c>
      <c r="D66" s="61" t="s">
        <v>105</v>
      </c>
      <c r="E66" s="91"/>
      <c r="F66" s="91"/>
      <c r="G66" s="93">
        <f t="shared" si="1"/>
        <v>0</v>
      </c>
      <c r="H66" s="91"/>
      <c r="I66" s="91"/>
      <c r="J66" s="7"/>
      <c r="K66" s="7"/>
      <c r="L66" s="7"/>
      <c r="M66" s="100"/>
      <c r="T66" s="8"/>
      <c r="U66" s="8"/>
      <c r="V66" s="8"/>
      <c r="W66" s="8"/>
      <c r="X66" s="8"/>
    </row>
    <row r="67" spans="2:24" x14ac:dyDescent="0.25">
      <c r="B67" s="61" t="s">
        <v>264</v>
      </c>
      <c r="C67" s="63" t="s">
        <v>268</v>
      </c>
      <c r="D67" s="61" t="s">
        <v>265</v>
      </c>
      <c r="E67" s="91"/>
      <c r="F67" s="91"/>
      <c r="G67" s="93">
        <f t="shared" si="1"/>
        <v>0</v>
      </c>
      <c r="H67" s="91"/>
      <c r="I67" s="91"/>
      <c r="J67" s="7"/>
      <c r="K67" s="7"/>
      <c r="L67" s="7"/>
      <c r="M67" s="100"/>
      <c r="T67" s="8"/>
      <c r="U67" s="8"/>
      <c r="V67" s="8"/>
      <c r="W67" s="8"/>
      <c r="X67" s="8"/>
    </row>
    <row r="68" spans="2:24" ht="31.5" x14ac:dyDescent="0.25">
      <c r="B68" s="70" t="s">
        <v>82</v>
      </c>
      <c r="C68" s="62" t="s">
        <v>86</v>
      </c>
      <c r="D68" s="61" t="s">
        <v>106</v>
      </c>
      <c r="E68" s="93">
        <f>E69+E72+E79+E80+E81+E82+E94</f>
        <v>0</v>
      </c>
      <c r="F68" s="93">
        <f>F69+F72+F79+F80+F81+F82+F94</f>
        <v>0</v>
      </c>
      <c r="G68" s="93">
        <f>E68+F68</f>
        <v>0</v>
      </c>
      <c r="H68" s="93">
        <f>H69+H72+H79+H80+H81+H82+H94</f>
        <v>0</v>
      </c>
      <c r="I68" s="93">
        <f>I69+I72+I79+I80+I81+I82+I94</f>
        <v>0</v>
      </c>
      <c r="J68" s="7"/>
      <c r="K68" s="7"/>
      <c r="L68" s="7"/>
      <c r="M68" s="103" t="str">
        <f>IF(G68&lt;&gt;0,IF(G68&gt;G35,"Обсяги відпуску вищі за обсяги віддачі",""),"")</f>
        <v/>
      </c>
      <c r="T68" s="8"/>
      <c r="U68" s="8"/>
      <c r="V68" s="8"/>
      <c r="W68" s="8"/>
      <c r="X68" s="8"/>
    </row>
    <row r="69" spans="2:24" x14ac:dyDescent="0.25">
      <c r="B69" s="61" t="s">
        <v>145</v>
      </c>
      <c r="C69" s="63" t="s">
        <v>197</v>
      </c>
      <c r="D69" s="61" t="s">
        <v>107</v>
      </c>
      <c r="E69" s="93">
        <f>E70+E71</f>
        <v>0</v>
      </c>
      <c r="F69" s="93">
        <f>F70+F71</f>
        <v>0</v>
      </c>
      <c r="G69" s="93">
        <f t="shared" si="1"/>
        <v>0</v>
      </c>
      <c r="H69" s="93">
        <f>H70+H71</f>
        <v>0</v>
      </c>
      <c r="I69" s="93">
        <f>I70+I71</f>
        <v>0</v>
      </c>
      <c r="J69" s="7"/>
      <c r="K69" s="7"/>
      <c r="L69" s="7"/>
      <c r="M69" s="100"/>
      <c r="T69" s="8"/>
      <c r="U69" s="8"/>
      <c r="V69" s="8"/>
      <c r="W69" s="8"/>
      <c r="X69" s="8"/>
    </row>
    <row r="70" spans="2:24" x14ac:dyDescent="0.25">
      <c r="B70" s="61" t="s">
        <v>146</v>
      </c>
      <c r="C70" s="71" t="s">
        <v>53</v>
      </c>
      <c r="D70" s="61" t="s">
        <v>108</v>
      </c>
      <c r="E70" s="91"/>
      <c r="F70" s="91"/>
      <c r="G70" s="93">
        <f t="shared" si="1"/>
        <v>0</v>
      </c>
      <c r="H70" s="91"/>
      <c r="I70" s="91"/>
      <c r="J70" s="7"/>
      <c r="K70" s="7"/>
      <c r="L70" s="7"/>
      <c r="M70" s="100"/>
      <c r="T70" s="8"/>
      <c r="U70" s="8"/>
      <c r="V70" s="8"/>
      <c r="W70" s="8"/>
      <c r="X70" s="8"/>
    </row>
    <row r="71" spans="2:24" x14ac:dyDescent="0.25">
      <c r="B71" s="61" t="s">
        <v>147</v>
      </c>
      <c r="C71" s="71" t="s">
        <v>55</v>
      </c>
      <c r="D71" s="61" t="s">
        <v>109</v>
      </c>
      <c r="E71" s="91"/>
      <c r="F71" s="91"/>
      <c r="G71" s="93">
        <f t="shared" si="1"/>
        <v>0</v>
      </c>
      <c r="H71" s="91"/>
      <c r="I71" s="91"/>
      <c r="J71" s="7"/>
      <c r="K71" s="7"/>
      <c r="L71" s="7"/>
      <c r="M71" s="100"/>
      <c r="T71" s="8"/>
      <c r="U71" s="8"/>
      <c r="V71" s="8"/>
      <c r="W71" s="8"/>
      <c r="X71" s="8"/>
    </row>
    <row r="72" spans="2:24" ht="17.25" customHeight="1" x14ac:dyDescent="0.25">
      <c r="B72" s="61" t="s">
        <v>149</v>
      </c>
      <c r="C72" s="63" t="s">
        <v>198</v>
      </c>
      <c r="D72" s="61" t="s">
        <v>110</v>
      </c>
      <c r="E72" s="93">
        <f>E73+E76</f>
        <v>0</v>
      </c>
      <c r="F72" s="93">
        <f>F73+F76</f>
        <v>0</v>
      </c>
      <c r="G72" s="93">
        <f t="shared" si="1"/>
        <v>0</v>
      </c>
      <c r="H72" s="93">
        <f>H73+H76</f>
        <v>0</v>
      </c>
      <c r="I72" s="93">
        <f>I73+I76</f>
        <v>0</v>
      </c>
      <c r="J72" s="7"/>
      <c r="K72" s="7"/>
      <c r="L72" s="7"/>
      <c r="M72" s="100"/>
      <c r="T72" s="8"/>
      <c r="U72" s="8"/>
      <c r="V72" s="8"/>
      <c r="W72" s="8"/>
      <c r="X72" s="8"/>
    </row>
    <row r="73" spans="2:24" x14ac:dyDescent="0.25">
      <c r="B73" s="61" t="s">
        <v>150</v>
      </c>
      <c r="C73" s="66" t="s">
        <v>199</v>
      </c>
      <c r="D73" s="61" t="s">
        <v>111</v>
      </c>
      <c r="E73" s="91"/>
      <c r="F73" s="91"/>
      <c r="G73" s="93">
        <f t="shared" si="1"/>
        <v>0</v>
      </c>
      <c r="H73" s="91"/>
      <c r="I73" s="91"/>
      <c r="J73" s="7"/>
      <c r="K73" s="7"/>
      <c r="L73" s="7"/>
      <c r="M73" s="100"/>
      <c r="T73" s="8"/>
      <c r="U73" s="8"/>
      <c r="V73" s="8"/>
      <c r="W73" s="8"/>
      <c r="X73" s="8"/>
    </row>
    <row r="74" spans="2:24" x14ac:dyDescent="0.25">
      <c r="B74" s="61" t="s">
        <v>151</v>
      </c>
      <c r="C74" s="72" t="s">
        <v>59</v>
      </c>
      <c r="D74" s="61" t="s">
        <v>112</v>
      </c>
      <c r="E74" s="91"/>
      <c r="F74" s="91"/>
      <c r="G74" s="93">
        <f t="shared" si="1"/>
        <v>0</v>
      </c>
      <c r="H74" s="91"/>
      <c r="I74" s="91"/>
      <c r="J74" s="7"/>
      <c r="K74" s="7"/>
      <c r="L74" s="7"/>
      <c r="M74" s="100"/>
      <c r="T74" s="8"/>
      <c r="U74" s="8"/>
      <c r="V74" s="8"/>
      <c r="W74" s="8"/>
      <c r="X74" s="8"/>
    </row>
    <row r="75" spans="2:24" x14ac:dyDescent="0.25">
      <c r="B75" s="61" t="s">
        <v>152</v>
      </c>
      <c r="C75" s="72" t="s">
        <v>148</v>
      </c>
      <c r="D75" s="61" t="s">
        <v>113</v>
      </c>
      <c r="E75" s="91"/>
      <c r="F75" s="91"/>
      <c r="G75" s="93">
        <f t="shared" si="1"/>
        <v>0</v>
      </c>
      <c r="H75" s="91"/>
      <c r="I75" s="91"/>
      <c r="J75" s="7"/>
      <c r="K75" s="7"/>
      <c r="L75" s="7"/>
      <c r="M75" s="100"/>
      <c r="T75" s="8"/>
      <c r="U75" s="8"/>
      <c r="V75" s="8"/>
      <c r="W75" s="8"/>
      <c r="X75" s="8"/>
    </row>
    <row r="76" spans="2:24" x14ac:dyDescent="0.25">
      <c r="B76" s="61" t="s">
        <v>153</v>
      </c>
      <c r="C76" s="73" t="s">
        <v>204</v>
      </c>
      <c r="D76" s="61" t="s">
        <v>114</v>
      </c>
      <c r="E76" s="91"/>
      <c r="F76" s="91"/>
      <c r="G76" s="93">
        <f t="shared" si="1"/>
        <v>0</v>
      </c>
      <c r="H76" s="91"/>
      <c r="I76" s="91"/>
      <c r="J76" s="7"/>
      <c r="K76" s="7"/>
      <c r="L76" s="7"/>
      <c r="M76" s="100"/>
      <c r="T76" s="8"/>
      <c r="U76" s="8"/>
      <c r="V76" s="8"/>
      <c r="W76" s="8"/>
      <c r="X76" s="8"/>
    </row>
    <row r="77" spans="2:24" x14ac:dyDescent="0.25">
      <c r="B77" s="61" t="s">
        <v>154</v>
      </c>
      <c r="C77" s="72" t="s">
        <v>59</v>
      </c>
      <c r="D77" s="61" t="s">
        <v>176</v>
      </c>
      <c r="E77" s="91"/>
      <c r="F77" s="91"/>
      <c r="G77" s="93">
        <f t="shared" si="1"/>
        <v>0</v>
      </c>
      <c r="H77" s="91"/>
      <c r="I77" s="91"/>
      <c r="J77" s="7"/>
      <c r="K77" s="7"/>
      <c r="L77" s="7"/>
      <c r="M77" s="100"/>
      <c r="T77" s="8"/>
      <c r="U77" s="8"/>
      <c r="V77" s="8"/>
      <c r="W77" s="8"/>
      <c r="X77" s="8"/>
    </row>
    <row r="78" spans="2:24" x14ac:dyDescent="0.25">
      <c r="B78" s="61" t="s">
        <v>155</v>
      </c>
      <c r="C78" s="72" t="s">
        <v>148</v>
      </c>
      <c r="D78" s="61" t="s">
        <v>177</v>
      </c>
      <c r="E78" s="91"/>
      <c r="F78" s="91"/>
      <c r="G78" s="93">
        <f t="shared" si="1"/>
        <v>0</v>
      </c>
      <c r="H78" s="91"/>
      <c r="I78" s="91"/>
      <c r="J78" s="7"/>
      <c r="K78" s="7"/>
      <c r="L78" s="7"/>
      <c r="M78" s="100"/>
      <c r="T78" s="8"/>
      <c r="U78" s="8"/>
      <c r="V78" s="8"/>
      <c r="W78" s="8"/>
      <c r="X78" s="8"/>
    </row>
    <row r="79" spans="2:24" x14ac:dyDescent="0.25">
      <c r="B79" s="61" t="s">
        <v>156</v>
      </c>
      <c r="C79" s="65" t="s">
        <v>72</v>
      </c>
      <c r="D79" s="61" t="s">
        <v>115</v>
      </c>
      <c r="E79" s="91"/>
      <c r="F79" s="91"/>
      <c r="G79" s="93">
        <f t="shared" si="1"/>
        <v>0</v>
      </c>
      <c r="H79" s="91"/>
      <c r="I79" s="91"/>
      <c r="J79" s="7"/>
      <c r="K79" s="7"/>
      <c r="L79" s="7"/>
      <c r="M79" s="100"/>
      <c r="T79" s="8"/>
      <c r="U79" s="8"/>
      <c r="V79" s="8"/>
      <c r="W79" s="8"/>
      <c r="X79" s="8"/>
    </row>
    <row r="80" spans="2:24" x14ac:dyDescent="0.25">
      <c r="B80" s="61" t="s">
        <v>157</v>
      </c>
      <c r="C80" s="65" t="s">
        <v>83</v>
      </c>
      <c r="D80" s="61" t="s">
        <v>116</v>
      </c>
      <c r="E80" s="91"/>
      <c r="F80" s="91"/>
      <c r="G80" s="93">
        <f t="shared" si="1"/>
        <v>0</v>
      </c>
      <c r="H80" s="91"/>
      <c r="I80" s="91"/>
      <c r="J80" s="7"/>
      <c r="K80" s="7"/>
      <c r="L80" s="7"/>
      <c r="M80" s="100"/>
      <c r="T80" s="8"/>
      <c r="U80" s="8"/>
      <c r="V80" s="8"/>
      <c r="W80" s="8"/>
      <c r="X80" s="8"/>
    </row>
    <row r="81" spans="1:27" x14ac:dyDescent="0.25">
      <c r="B81" s="61" t="s">
        <v>158</v>
      </c>
      <c r="C81" s="65" t="s">
        <v>221</v>
      </c>
      <c r="D81" s="61" t="s">
        <v>178</v>
      </c>
      <c r="E81" s="91"/>
      <c r="F81" s="91"/>
      <c r="G81" s="93">
        <f t="shared" si="1"/>
        <v>0</v>
      </c>
      <c r="H81" s="91"/>
      <c r="I81" s="91"/>
      <c r="J81" s="7"/>
      <c r="K81" s="7"/>
      <c r="L81" s="7"/>
      <c r="M81" s="100"/>
      <c r="T81" s="8"/>
      <c r="U81" s="8"/>
      <c r="V81" s="8"/>
      <c r="W81" s="8"/>
      <c r="X81" s="8"/>
    </row>
    <row r="82" spans="1:27" x14ac:dyDescent="0.25">
      <c r="B82" s="61" t="s">
        <v>159</v>
      </c>
      <c r="C82" s="63" t="s">
        <v>251</v>
      </c>
      <c r="D82" s="61" t="s">
        <v>179</v>
      </c>
      <c r="E82" s="93">
        <f>E83+E84+E85+E86+E87+E93</f>
        <v>0</v>
      </c>
      <c r="F82" s="93">
        <f t="shared" ref="F82:I82" si="5">F83+F84+F85+F86+F87+F93</f>
        <v>0</v>
      </c>
      <c r="G82" s="93">
        <f t="shared" si="1"/>
        <v>0</v>
      </c>
      <c r="H82" s="93">
        <f t="shared" si="5"/>
        <v>0</v>
      </c>
      <c r="I82" s="93">
        <f t="shared" si="5"/>
        <v>0</v>
      </c>
      <c r="J82" s="7"/>
      <c r="K82" s="7"/>
      <c r="L82" s="7"/>
      <c r="M82" s="100"/>
      <c r="T82" s="8"/>
      <c r="U82" s="8"/>
      <c r="V82" s="8"/>
      <c r="W82" s="8"/>
      <c r="X82" s="8"/>
    </row>
    <row r="83" spans="1:27" x14ac:dyDescent="0.25">
      <c r="B83" s="61" t="s">
        <v>160</v>
      </c>
      <c r="C83" s="68" t="s">
        <v>74</v>
      </c>
      <c r="D83" s="61" t="s">
        <v>180</v>
      </c>
      <c r="E83" s="91"/>
      <c r="F83" s="91"/>
      <c r="G83" s="93">
        <f t="shared" si="1"/>
        <v>0</v>
      </c>
      <c r="H83" s="91"/>
      <c r="I83" s="91"/>
      <c r="J83" s="7"/>
      <c r="K83" s="7"/>
      <c r="L83" s="7"/>
      <c r="M83" s="100"/>
      <c r="T83" s="8"/>
      <c r="U83" s="8"/>
      <c r="V83" s="8"/>
      <c r="W83" s="8"/>
      <c r="X83" s="8"/>
    </row>
    <row r="84" spans="1:27" x14ac:dyDescent="0.25">
      <c r="B84" s="61" t="s">
        <v>161</v>
      </c>
      <c r="C84" s="68" t="s">
        <v>17</v>
      </c>
      <c r="D84" s="61" t="s">
        <v>181</v>
      </c>
      <c r="E84" s="91"/>
      <c r="F84" s="91"/>
      <c r="G84" s="93">
        <f t="shared" si="1"/>
        <v>0</v>
      </c>
      <c r="H84" s="91"/>
      <c r="I84" s="91"/>
      <c r="J84" s="7"/>
      <c r="K84" s="7"/>
      <c r="L84" s="7"/>
      <c r="M84" s="100"/>
      <c r="T84" s="8"/>
      <c r="U84" s="8"/>
      <c r="V84" s="8"/>
      <c r="W84" s="8"/>
      <c r="X84" s="8"/>
    </row>
    <row r="85" spans="1:27" x14ac:dyDescent="0.25">
      <c r="B85" s="61" t="s">
        <v>162</v>
      </c>
      <c r="C85" s="68" t="s">
        <v>19</v>
      </c>
      <c r="D85" s="61" t="s">
        <v>182</v>
      </c>
      <c r="E85" s="91"/>
      <c r="F85" s="91"/>
      <c r="G85" s="93">
        <f t="shared" si="1"/>
        <v>0</v>
      </c>
      <c r="H85" s="91"/>
      <c r="I85" s="91"/>
      <c r="J85" s="7"/>
      <c r="K85" s="7"/>
      <c r="L85" s="7"/>
      <c r="M85" s="100"/>
      <c r="T85" s="8"/>
      <c r="U85" s="8"/>
      <c r="V85" s="8"/>
      <c r="W85" s="8"/>
      <c r="X85" s="8"/>
    </row>
    <row r="86" spans="1:27" ht="15.75" customHeight="1" x14ac:dyDescent="0.25">
      <c r="B86" s="61" t="s">
        <v>163</v>
      </c>
      <c r="C86" s="68" t="s">
        <v>122</v>
      </c>
      <c r="D86" s="61" t="s">
        <v>183</v>
      </c>
      <c r="E86" s="91"/>
      <c r="F86" s="91"/>
      <c r="G86" s="93">
        <f t="shared" si="1"/>
        <v>0</v>
      </c>
      <c r="H86" s="91"/>
      <c r="I86" s="91"/>
      <c r="J86" s="7"/>
      <c r="K86" s="7"/>
      <c r="L86" s="7"/>
      <c r="M86" s="100"/>
      <c r="T86" s="8"/>
      <c r="U86" s="8"/>
      <c r="V86" s="8"/>
      <c r="W86" s="8"/>
      <c r="X86" s="8"/>
    </row>
    <row r="87" spans="1:27" ht="15.75" customHeight="1" x14ac:dyDescent="0.25">
      <c r="B87" s="61" t="s">
        <v>164</v>
      </c>
      <c r="C87" s="68" t="s">
        <v>22</v>
      </c>
      <c r="D87" s="61" t="s">
        <v>184</v>
      </c>
      <c r="E87" s="93">
        <f>E88+E89+E90+E91+E92</f>
        <v>0</v>
      </c>
      <c r="F87" s="93">
        <f>F88+F89+F90+F91+F92</f>
        <v>0</v>
      </c>
      <c r="G87" s="93">
        <f t="shared" si="1"/>
        <v>0</v>
      </c>
      <c r="H87" s="93">
        <f>H88+H89+H90+H91+H92</f>
        <v>0</v>
      </c>
      <c r="I87" s="93">
        <f>I88+I89+I90+I91+I92</f>
        <v>0</v>
      </c>
      <c r="J87" s="7"/>
      <c r="K87" s="7"/>
      <c r="L87" s="7"/>
      <c r="M87" s="100"/>
      <c r="T87" s="8"/>
      <c r="U87" s="8"/>
      <c r="V87" s="8"/>
      <c r="W87" s="8"/>
      <c r="X87" s="8"/>
    </row>
    <row r="88" spans="1:27" ht="15.75" customHeight="1" x14ac:dyDescent="0.25">
      <c r="B88" s="61" t="s">
        <v>166</v>
      </c>
      <c r="C88" s="69" t="s">
        <v>24</v>
      </c>
      <c r="D88" s="61" t="s">
        <v>185</v>
      </c>
      <c r="E88" s="91"/>
      <c r="F88" s="91"/>
      <c r="G88" s="93">
        <f t="shared" si="1"/>
        <v>0</v>
      </c>
      <c r="H88" s="91"/>
      <c r="I88" s="91"/>
      <c r="J88" s="7"/>
      <c r="K88" s="7"/>
      <c r="L88" s="7"/>
      <c r="M88" s="100"/>
      <c r="T88" s="8"/>
      <c r="U88" s="8"/>
      <c r="V88" s="8"/>
      <c r="W88" s="8"/>
      <c r="X88" s="8"/>
    </row>
    <row r="89" spans="1:27" x14ac:dyDescent="0.25">
      <c r="B89" s="61" t="s">
        <v>167</v>
      </c>
      <c r="C89" s="69" t="s">
        <v>26</v>
      </c>
      <c r="D89" s="61" t="s">
        <v>186</v>
      </c>
      <c r="E89" s="91"/>
      <c r="F89" s="91"/>
      <c r="G89" s="93">
        <f t="shared" si="1"/>
        <v>0</v>
      </c>
      <c r="H89" s="91"/>
      <c r="I89" s="91"/>
      <c r="J89" s="7"/>
      <c r="K89" s="7"/>
      <c r="L89" s="7"/>
      <c r="M89" s="100"/>
      <c r="T89" s="8"/>
      <c r="U89" s="8"/>
      <c r="V89" s="8"/>
      <c r="W89" s="8"/>
      <c r="X89" s="8"/>
    </row>
    <row r="90" spans="1:27" s="7" customFormat="1" ht="18.75" customHeight="1" x14ac:dyDescent="0.25">
      <c r="A90" s="1"/>
      <c r="B90" s="61" t="s">
        <v>168</v>
      </c>
      <c r="C90" s="69" t="s">
        <v>28</v>
      </c>
      <c r="D90" s="61" t="s">
        <v>187</v>
      </c>
      <c r="E90" s="91"/>
      <c r="F90" s="91"/>
      <c r="G90" s="93">
        <f t="shared" si="1"/>
        <v>0</v>
      </c>
      <c r="H90" s="91"/>
      <c r="I90" s="91"/>
      <c r="M90" s="100"/>
      <c r="T90" s="8"/>
      <c r="U90" s="8"/>
      <c r="V90" s="8"/>
      <c r="W90" s="8"/>
      <c r="X90" s="8"/>
      <c r="Y90" s="8"/>
      <c r="Z90" s="8"/>
      <c r="AA90" s="8"/>
    </row>
    <row r="91" spans="1:27" s="7" customFormat="1" x14ac:dyDescent="0.25">
      <c r="A91" s="1"/>
      <c r="B91" s="61" t="s">
        <v>169</v>
      </c>
      <c r="C91" s="69" t="s">
        <v>30</v>
      </c>
      <c r="D91" s="61" t="s">
        <v>188</v>
      </c>
      <c r="E91" s="91"/>
      <c r="F91" s="91"/>
      <c r="G91" s="93">
        <f t="shared" ref="G91:G101" si="6">E91+F91</f>
        <v>0</v>
      </c>
      <c r="H91" s="91"/>
      <c r="I91" s="91"/>
      <c r="M91" s="100"/>
      <c r="T91" s="8"/>
      <c r="U91" s="8"/>
      <c r="V91" s="8"/>
      <c r="W91" s="8"/>
      <c r="X91" s="8"/>
      <c r="Y91" s="8"/>
      <c r="Z91" s="8"/>
      <c r="AA91" s="8"/>
    </row>
    <row r="92" spans="1:27" s="7" customFormat="1" x14ac:dyDescent="0.25">
      <c r="A92" s="1"/>
      <c r="B92" s="61" t="s">
        <v>170</v>
      </c>
      <c r="C92" s="69" t="s">
        <v>32</v>
      </c>
      <c r="D92" s="61" t="s">
        <v>189</v>
      </c>
      <c r="E92" s="91"/>
      <c r="F92" s="91"/>
      <c r="G92" s="93">
        <f t="shared" si="6"/>
        <v>0</v>
      </c>
      <c r="H92" s="91"/>
      <c r="I92" s="91"/>
      <c r="M92" s="100"/>
      <c r="T92" s="8"/>
      <c r="U92" s="8"/>
      <c r="V92" s="8"/>
      <c r="W92" s="8"/>
      <c r="X92" s="8"/>
      <c r="Y92" s="8"/>
      <c r="Z92" s="8"/>
      <c r="AA92" s="8"/>
    </row>
    <row r="93" spans="1:27" s="7" customFormat="1" x14ac:dyDescent="0.25">
      <c r="A93" s="1"/>
      <c r="B93" s="61" t="s">
        <v>165</v>
      </c>
      <c r="C93" s="68" t="s">
        <v>75</v>
      </c>
      <c r="D93" s="61" t="s">
        <v>214</v>
      </c>
      <c r="E93" s="91"/>
      <c r="F93" s="91"/>
      <c r="G93" s="93">
        <f t="shared" si="6"/>
        <v>0</v>
      </c>
      <c r="H93" s="91"/>
      <c r="I93" s="91"/>
      <c r="M93" s="100"/>
      <c r="T93" s="8"/>
      <c r="U93" s="8"/>
      <c r="V93" s="8"/>
      <c r="W93" s="8"/>
      <c r="X93" s="8"/>
      <c r="Y93" s="8"/>
      <c r="Z93" s="8"/>
      <c r="AA93" s="8"/>
    </row>
    <row r="94" spans="1:27" s="7" customFormat="1" x14ac:dyDescent="0.25">
      <c r="A94" s="1"/>
      <c r="B94" s="61" t="s">
        <v>266</v>
      </c>
      <c r="C94" s="68" t="s">
        <v>270</v>
      </c>
      <c r="D94" s="61" t="s">
        <v>267</v>
      </c>
      <c r="E94" s="91"/>
      <c r="F94" s="91"/>
      <c r="G94" s="93">
        <f t="shared" si="6"/>
        <v>0</v>
      </c>
      <c r="H94" s="91"/>
      <c r="I94" s="91"/>
      <c r="M94" s="100"/>
      <c r="T94" s="8"/>
      <c r="U94" s="8"/>
      <c r="V94" s="8"/>
      <c r="W94" s="8"/>
      <c r="X94" s="8"/>
      <c r="Y94" s="8"/>
      <c r="Z94" s="8"/>
      <c r="AA94" s="8"/>
    </row>
    <row r="95" spans="1:27" s="7" customFormat="1" ht="20.25" customHeight="1" x14ac:dyDescent="0.25">
      <c r="A95" s="1"/>
      <c r="B95" s="61" t="s">
        <v>171</v>
      </c>
      <c r="C95" s="62" t="s">
        <v>172</v>
      </c>
      <c r="D95" s="61" t="s">
        <v>215</v>
      </c>
      <c r="E95" s="93">
        <f>E96+E99</f>
        <v>0</v>
      </c>
      <c r="F95" s="93">
        <f t="shared" ref="F95:I95" si="7">F96+F99</f>
        <v>0</v>
      </c>
      <c r="G95" s="93">
        <f t="shared" si="6"/>
        <v>0</v>
      </c>
      <c r="H95" s="93">
        <f t="shared" si="7"/>
        <v>0</v>
      </c>
      <c r="I95" s="93">
        <f t="shared" si="7"/>
        <v>0</v>
      </c>
      <c r="M95" s="100"/>
      <c r="T95" s="8"/>
      <c r="U95" s="8"/>
      <c r="V95" s="8"/>
      <c r="W95" s="8"/>
      <c r="X95" s="8"/>
      <c r="Y95" s="8"/>
      <c r="Z95" s="8"/>
      <c r="AA95" s="8"/>
    </row>
    <row r="96" spans="1:27" s="7" customFormat="1" ht="32.25" customHeight="1" x14ac:dyDescent="0.25">
      <c r="A96" s="1"/>
      <c r="B96" s="61" t="s">
        <v>173</v>
      </c>
      <c r="C96" s="63" t="s">
        <v>205</v>
      </c>
      <c r="D96" s="61" t="s">
        <v>216</v>
      </c>
      <c r="E96" s="93">
        <f>E97+E98</f>
        <v>0</v>
      </c>
      <c r="F96" s="93">
        <f t="shared" ref="F96:I96" si="8">F97+F98</f>
        <v>0</v>
      </c>
      <c r="G96" s="93">
        <f t="shared" si="6"/>
        <v>0</v>
      </c>
      <c r="H96" s="93">
        <f t="shared" si="8"/>
        <v>0</v>
      </c>
      <c r="I96" s="93">
        <f t="shared" si="8"/>
        <v>0</v>
      </c>
      <c r="M96" s="100"/>
      <c r="T96" s="8"/>
      <c r="U96" s="8"/>
      <c r="V96" s="8"/>
      <c r="W96" s="8"/>
      <c r="X96" s="8"/>
      <c r="Y96" s="8"/>
      <c r="Z96" s="8"/>
      <c r="AA96" s="8"/>
    </row>
    <row r="97" spans="1:27" s="7" customFormat="1" ht="16.5" customHeight="1" x14ac:dyDescent="0.25">
      <c r="A97" s="1"/>
      <c r="B97" s="61" t="s">
        <v>206</v>
      </c>
      <c r="C97" s="71" t="s">
        <v>68</v>
      </c>
      <c r="D97" s="61" t="s">
        <v>217</v>
      </c>
      <c r="E97" s="91"/>
      <c r="F97" s="91"/>
      <c r="G97" s="93">
        <f t="shared" si="6"/>
        <v>0</v>
      </c>
      <c r="H97" s="91"/>
      <c r="I97" s="91"/>
      <c r="M97" s="100"/>
      <c r="T97" s="8"/>
      <c r="U97" s="8"/>
      <c r="V97" s="8"/>
      <c r="W97" s="8"/>
      <c r="X97" s="8"/>
      <c r="Y97" s="8"/>
      <c r="Z97" s="8"/>
      <c r="AA97" s="8"/>
    </row>
    <row r="98" spans="1:27" s="7" customFormat="1" ht="15.75" customHeight="1" x14ac:dyDescent="0.25">
      <c r="A98" s="1"/>
      <c r="B98" s="61" t="s">
        <v>207</v>
      </c>
      <c r="C98" s="71" t="s">
        <v>70</v>
      </c>
      <c r="D98" s="61" t="s">
        <v>218</v>
      </c>
      <c r="E98" s="91"/>
      <c r="F98" s="91"/>
      <c r="G98" s="93">
        <f t="shared" si="6"/>
        <v>0</v>
      </c>
      <c r="H98" s="91"/>
      <c r="I98" s="91"/>
      <c r="M98" s="100"/>
      <c r="T98" s="8"/>
      <c r="U98" s="8"/>
      <c r="V98" s="8"/>
      <c r="W98" s="8"/>
      <c r="X98" s="8"/>
      <c r="Y98" s="8"/>
      <c r="Z98" s="8"/>
      <c r="AA98" s="8"/>
    </row>
    <row r="99" spans="1:27" s="7" customFormat="1" ht="32.25" customHeight="1" x14ac:dyDescent="0.25">
      <c r="A99" s="1"/>
      <c r="B99" s="61" t="s">
        <v>174</v>
      </c>
      <c r="C99" s="63" t="s">
        <v>233</v>
      </c>
      <c r="D99" s="61" t="s">
        <v>219</v>
      </c>
      <c r="E99" s="93">
        <f>E100+E101</f>
        <v>0</v>
      </c>
      <c r="F99" s="93">
        <f t="shared" ref="F99:I99" si="9">F100+F101</f>
        <v>0</v>
      </c>
      <c r="G99" s="93">
        <f t="shared" si="6"/>
        <v>0</v>
      </c>
      <c r="H99" s="93">
        <f t="shared" si="9"/>
        <v>0</v>
      </c>
      <c r="I99" s="93">
        <f t="shared" si="9"/>
        <v>0</v>
      </c>
      <c r="M99" s="100"/>
      <c r="T99" s="8"/>
      <c r="U99" s="8"/>
      <c r="V99" s="8"/>
      <c r="W99" s="8"/>
      <c r="X99" s="8"/>
      <c r="Y99" s="8"/>
      <c r="Z99" s="8"/>
      <c r="AA99" s="8"/>
    </row>
    <row r="100" spans="1:27" s="7" customFormat="1" x14ac:dyDescent="0.25">
      <c r="A100" s="1"/>
      <c r="B100" s="61" t="s">
        <v>208</v>
      </c>
      <c r="C100" s="71" t="s">
        <v>68</v>
      </c>
      <c r="D100" s="61" t="s">
        <v>220</v>
      </c>
      <c r="E100" s="91"/>
      <c r="F100" s="91"/>
      <c r="G100" s="93">
        <f t="shared" si="6"/>
        <v>0</v>
      </c>
      <c r="H100" s="91"/>
      <c r="I100" s="91"/>
      <c r="M100" s="100"/>
      <c r="T100" s="8"/>
      <c r="U100" s="8"/>
      <c r="V100" s="8"/>
      <c r="W100" s="8"/>
      <c r="X100" s="8"/>
      <c r="Y100" s="8"/>
      <c r="Z100" s="8"/>
      <c r="AA100" s="8"/>
    </row>
    <row r="101" spans="1:27" x14ac:dyDescent="0.25">
      <c r="B101" s="61" t="s">
        <v>209</v>
      </c>
      <c r="C101" s="71" t="s">
        <v>70</v>
      </c>
      <c r="D101" s="61" t="s">
        <v>223</v>
      </c>
      <c r="E101" s="91"/>
      <c r="F101" s="91"/>
      <c r="G101" s="93">
        <f t="shared" si="6"/>
        <v>0</v>
      </c>
      <c r="H101" s="91"/>
      <c r="I101" s="91"/>
      <c r="J101" s="7"/>
      <c r="K101" s="7"/>
      <c r="L101" s="7"/>
      <c r="M101" s="100"/>
      <c r="T101" s="8"/>
      <c r="U101" s="8"/>
      <c r="V101" s="8"/>
      <c r="W101" s="8"/>
      <c r="X101" s="8"/>
    </row>
    <row r="102" spans="1:27" x14ac:dyDescent="0.25">
      <c r="B102" s="1"/>
      <c r="C102" s="44" t="s">
        <v>200</v>
      </c>
      <c r="D102" s="42"/>
      <c r="E102" s="43"/>
      <c r="F102" s="42"/>
      <c r="G102" s="42"/>
      <c r="H102" s="42"/>
      <c r="I102" s="42"/>
      <c r="J102" s="42"/>
      <c r="K102" s="42"/>
      <c r="L102" s="42"/>
    </row>
    <row r="103" spans="1:27" x14ac:dyDescent="0.25">
      <c r="B103" s="1"/>
      <c r="C103" s="44" t="s">
        <v>201</v>
      </c>
      <c r="D103" s="42"/>
      <c r="E103" s="43"/>
      <c r="F103" s="42"/>
      <c r="G103" s="42"/>
      <c r="H103" s="42"/>
      <c r="I103" s="42"/>
      <c r="J103" s="42"/>
      <c r="K103" s="42"/>
      <c r="L103" s="42"/>
    </row>
    <row r="104" spans="1:27" x14ac:dyDescent="0.25">
      <c r="B104" s="15"/>
      <c r="C104" s="42"/>
      <c r="D104" s="43"/>
      <c r="E104" s="42"/>
      <c r="F104" s="42"/>
      <c r="G104" s="42"/>
      <c r="H104" s="42"/>
      <c r="I104" s="42"/>
      <c r="J104" s="42"/>
      <c r="K104" s="42"/>
      <c r="L104" s="45"/>
    </row>
    <row r="105" spans="1:27" x14ac:dyDescent="0.25">
      <c r="B105" s="145" t="s">
        <v>286</v>
      </c>
      <c r="C105" s="145"/>
      <c r="D105" s="145"/>
      <c r="E105" s="145"/>
      <c r="F105" s="145"/>
      <c r="G105" s="145"/>
      <c r="H105" s="42"/>
      <c r="I105" s="42"/>
      <c r="J105" s="42"/>
      <c r="K105" s="42"/>
      <c r="L105" s="45"/>
    </row>
    <row r="106" spans="1:27" x14ac:dyDescent="0.25">
      <c r="C106" s="42"/>
      <c r="D106" s="43"/>
      <c r="E106" s="42"/>
      <c r="F106" s="42"/>
      <c r="G106" s="42"/>
      <c r="H106" s="42"/>
      <c r="I106" s="42"/>
      <c r="J106" s="42"/>
      <c r="K106" s="42"/>
      <c r="L106" s="45"/>
    </row>
    <row r="107" spans="1:27" ht="31.5" x14ac:dyDescent="0.25">
      <c r="B107" s="84" t="s">
        <v>1</v>
      </c>
      <c r="C107" s="86" t="s">
        <v>2</v>
      </c>
      <c r="D107" s="85" t="s">
        <v>3</v>
      </c>
      <c r="E107" s="33" t="s">
        <v>275</v>
      </c>
      <c r="F107" s="33" t="s">
        <v>276</v>
      </c>
      <c r="G107" s="33" t="s">
        <v>277</v>
      </c>
      <c r="H107" s="83"/>
      <c r="I107" s="83"/>
      <c r="J107" s="42"/>
      <c r="K107" s="42"/>
      <c r="L107" s="45"/>
    </row>
    <row r="108" spans="1:27" x14ac:dyDescent="0.25">
      <c r="B108" s="36" t="s">
        <v>7</v>
      </c>
      <c r="C108" s="37" t="s">
        <v>8</v>
      </c>
      <c r="D108" s="36" t="s">
        <v>9</v>
      </c>
      <c r="E108" s="35">
        <v>1</v>
      </c>
      <c r="F108" s="35">
        <v>2</v>
      </c>
      <c r="G108" s="35">
        <v>3</v>
      </c>
      <c r="H108" s="83"/>
      <c r="I108" s="83"/>
      <c r="J108" s="42"/>
      <c r="K108" s="42"/>
      <c r="L108" s="45"/>
    </row>
    <row r="109" spans="1:27" ht="31.5" x14ac:dyDescent="0.25">
      <c r="B109" s="87" t="s">
        <v>10</v>
      </c>
      <c r="C109" s="88" t="s">
        <v>279</v>
      </c>
      <c r="D109" s="36" t="s">
        <v>282</v>
      </c>
      <c r="E109" s="97"/>
      <c r="F109" s="97"/>
      <c r="G109" s="89">
        <f>E109+F109</f>
        <v>0</v>
      </c>
      <c r="H109" s="83"/>
      <c r="I109" s="83"/>
      <c r="J109" s="42"/>
      <c r="K109" s="42"/>
      <c r="L109" s="45"/>
    </row>
    <row r="110" spans="1:27" ht="31.5" x14ac:dyDescent="0.25">
      <c r="B110" s="87" t="s">
        <v>43</v>
      </c>
      <c r="C110" s="88" t="s">
        <v>278</v>
      </c>
      <c r="D110" s="36" t="s">
        <v>283</v>
      </c>
      <c r="E110" s="105"/>
      <c r="F110" s="105"/>
      <c r="G110" s="104"/>
      <c r="H110" s="83"/>
      <c r="I110" s="83"/>
      <c r="J110" s="42"/>
      <c r="K110" s="42"/>
      <c r="L110" s="45"/>
    </row>
    <row r="111" spans="1:27" ht="47.25" x14ac:dyDescent="0.25">
      <c r="B111" s="87" t="s">
        <v>49</v>
      </c>
      <c r="C111" s="88" t="s">
        <v>280</v>
      </c>
      <c r="D111" s="36" t="s">
        <v>284</v>
      </c>
      <c r="E111" s="97"/>
      <c r="F111" s="97"/>
      <c r="G111" s="89">
        <f t="shared" ref="G111:G112" si="10">E111+F111</f>
        <v>0</v>
      </c>
      <c r="H111" s="83"/>
      <c r="I111" s="83"/>
      <c r="J111" s="42"/>
      <c r="K111" s="42"/>
      <c r="L111" s="45"/>
    </row>
    <row r="112" spans="1:27" ht="47.25" x14ac:dyDescent="0.25">
      <c r="B112" s="87" t="s">
        <v>79</v>
      </c>
      <c r="C112" s="88" t="s">
        <v>281</v>
      </c>
      <c r="D112" s="36" t="s">
        <v>285</v>
      </c>
      <c r="E112" s="98"/>
      <c r="F112" s="98"/>
      <c r="G112" s="89">
        <f t="shared" si="10"/>
        <v>0</v>
      </c>
      <c r="H112" s="42"/>
      <c r="I112" s="42"/>
      <c r="J112" s="42"/>
      <c r="K112" s="42"/>
      <c r="L112" s="45"/>
    </row>
    <row r="113" spans="1:32" x14ac:dyDescent="0.25">
      <c r="B113" s="15"/>
      <c r="C113" s="42"/>
      <c r="D113" s="43"/>
      <c r="E113" s="42"/>
      <c r="F113" s="42"/>
      <c r="G113" s="42"/>
      <c r="H113" s="42"/>
      <c r="I113" s="42"/>
      <c r="J113" s="42"/>
      <c r="K113" s="42"/>
      <c r="L113" s="45"/>
    </row>
    <row r="114" spans="1:32" x14ac:dyDescent="0.25">
      <c r="B114" s="15"/>
      <c r="C114" s="42"/>
      <c r="D114" s="43"/>
      <c r="E114" s="42"/>
      <c r="F114" s="42"/>
      <c r="G114" s="42"/>
      <c r="H114" s="42"/>
      <c r="I114" s="42"/>
      <c r="J114" s="42"/>
      <c r="K114" s="42"/>
      <c r="L114" s="45"/>
    </row>
    <row r="115" spans="1:32" x14ac:dyDescent="0.25">
      <c r="B115" s="44"/>
      <c r="C115" s="46" t="s">
        <v>117</v>
      </c>
      <c r="E115" s="47"/>
      <c r="F115" s="48"/>
      <c r="G115" s="44"/>
      <c r="H115" s="44"/>
      <c r="I115" s="149"/>
      <c r="J115" s="149"/>
      <c r="K115" s="149"/>
      <c r="M115" s="1"/>
      <c r="N115" s="44"/>
      <c r="O115" s="44"/>
      <c r="P115" s="1"/>
      <c r="Q115" s="1"/>
      <c r="R115" s="8"/>
      <c r="S115" s="8"/>
      <c r="T115" s="8"/>
      <c r="U115" s="8"/>
      <c r="V115" s="8"/>
      <c r="W115" s="8"/>
      <c r="X115" s="8"/>
    </row>
    <row r="116" spans="1:32" x14ac:dyDescent="0.25">
      <c r="B116" s="44"/>
      <c r="C116" s="46"/>
      <c r="E116" s="47"/>
      <c r="F116" s="48"/>
      <c r="G116" s="49"/>
      <c r="H116" s="44"/>
      <c r="I116" s="150" t="s">
        <v>202</v>
      </c>
      <c r="J116" s="150"/>
      <c r="K116" s="150"/>
      <c r="M116" s="1"/>
      <c r="N116" s="44"/>
      <c r="O116" s="44"/>
      <c r="P116" s="1"/>
      <c r="Q116" s="1"/>
      <c r="R116" s="8"/>
      <c r="S116" s="8"/>
      <c r="T116" s="8"/>
      <c r="U116" s="8"/>
      <c r="V116" s="8"/>
      <c r="W116" s="8"/>
      <c r="X116" s="8"/>
    </row>
    <row r="117" spans="1:32" ht="13.5" customHeight="1" x14ac:dyDescent="0.25">
      <c r="B117" s="44"/>
      <c r="C117" s="46" t="s">
        <v>118</v>
      </c>
      <c r="E117" s="47"/>
      <c r="F117" s="48"/>
      <c r="G117" s="50"/>
      <c r="H117" s="44"/>
      <c r="I117" s="149"/>
      <c r="J117" s="149"/>
      <c r="K117" s="149"/>
      <c r="M117" s="1"/>
      <c r="N117" s="44"/>
      <c r="O117" s="44"/>
      <c r="P117" s="1"/>
      <c r="Q117" s="1"/>
      <c r="R117" s="8"/>
      <c r="S117" s="8"/>
      <c r="T117" s="8"/>
      <c r="U117" s="8"/>
      <c r="V117" s="8"/>
      <c r="W117" s="8"/>
      <c r="X117" s="8"/>
    </row>
    <row r="118" spans="1:32" x14ac:dyDescent="0.25">
      <c r="B118" s="15"/>
      <c r="C118" s="46"/>
      <c r="E118" s="47"/>
      <c r="F118" s="48"/>
      <c r="G118" s="50"/>
      <c r="H118" s="44"/>
      <c r="I118" s="151" t="s">
        <v>202</v>
      </c>
      <c r="J118" s="151"/>
      <c r="K118" s="151"/>
      <c r="M118" s="1"/>
      <c r="N118" s="1"/>
      <c r="O118" s="1"/>
      <c r="P118" s="1"/>
      <c r="Q118" s="1"/>
      <c r="R118" s="8"/>
      <c r="S118" s="8"/>
      <c r="T118" s="8"/>
      <c r="U118" s="8"/>
      <c r="V118" s="8"/>
      <c r="W118" s="8"/>
      <c r="X118" s="8"/>
    </row>
    <row r="119" spans="1:32" s="7" customFormat="1" x14ac:dyDescent="0.25">
      <c r="A119" s="1"/>
      <c r="B119" s="15"/>
      <c r="C119" s="51" t="s">
        <v>119</v>
      </c>
      <c r="D119" s="4"/>
      <c r="E119" s="39"/>
      <c r="F119" s="1"/>
      <c r="G119" s="50"/>
      <c r="H119" s="44"/>
      <c r="I119" s="152"/>
      <c r="J119" s="134"/>
      <c r="K119" s="153"/>
      <c r="L119" s="1"/>
      <c r="M119" s="1"/>
      <c r="N119" s="1"/>
      <c r="O119" s="1"/>
      <c r="P119" s="1"/>
      <c r="Q119" s="1"/>
      <c r="R119" s="8"/>
      <c r="S119" s="8"/>
      <c r="T119" s="8"/>
      <c r="U119" s="8"/>
      <c r="V119" s="8"/>
      <c r="W119" s="8"/>
      <c r="X119" s="8"/>
      <c r="Y119" s="8"/>
    </row>
    <row r="120" spans="1:32" x14ac:dyDescent="0.25">
      <c r="C120" s="107" t="s">
        <v>120</v>
      </c>
      <c r="D120" s="107"/>
      <c r="E120" s="39"/>
      <c r="F120" s="1"/>
      <c r="G120" s="53"/>
      <c r="H120" s="44"/>
      <c r="I120" s="146"/>
      <c r="J120" s="147"/>
      <c r="K120" s="148"/>
      <c r="L120" s="52"/>
    </row>
    <row r="121" spans="1:32" x14ac:dyDescent="0.25">
      <c r="E121" s="54"/>
      <c r="F121" s="54"/>
      <c r="G121" s="54"/>
      <c r="H121" s="54"/>
      <c r="I121" s="52"/>
      <c r="J121" s="52"/>
      <c r="K121" s="52"/>
      <c r="L121" s="52"/>
    </row>
    <row r="122" spans="1:32" s="7" customFormat="1" x14ac:dyDescent="0.25">
      <c r="A122" s="1"/>
      <c r="B122" s="2"/>
      <c r="C122" s="3"/>
      <c r="D122" s="4"/>
      <c r="E122" s="5"/>
      <c r="F122" s="5"/>
      <c r="G122" s="1"/>
      <c r="H122" s="1"/>
      <c r="I122" s="1"/>
      <c r="J122" s="1"/>
      <c r="K122" s="1"/>
      <c r="L122" s="1"/>
      <c r="Y122" s="8"/>
      <c r="Z122" s="8"/>
      <c r="AA122" s="8"/>
      <c r="AB122" s="8"/>
      <c r="AC122" s="8"/>
      <c r="AD122" s="8"/>
      <c r="AE122" s="8"/>
      <c r="AF122" s="8"/>
    </row>
    <row r="123" spans="1:32" s="7" customFormat="1" x14ac:dyDescent="0.25">
      <c r="A123" s="1"/>
      <c r="B123" s="2"/>
      <c r="C123" s="3"/>
      <c r="D123" s="4"/>
      <c r="E123" s="5"/>
      <c r="F123" s="5"/>
      <c r="G123" s="1"/>
      <c r="H123" s="1"/>
      <c r="I123" s="1"/>
      <c r="J123" s="1"/>
      <c r="K123" s="1"/>
      <c r="L123" s="1"/>
      <c r="Y123" s="8"/>
      <c r="Z123" s="8"/>
      <c r="AA123" s="8"/>
      <c r="AB123" s="8"/>
      <c r="AC123" s="8"/>
      <c r="AD123" s="8"/>
      <c r="AE123" s="8"/>
      <c r="AF123" s="8"/>
    </row>
  </sheetData>
  <sheetProtection algorithmName="SHA-512" hashValue="+8QjQAsNTBgemN12sTuLR3X/cYnZwLQg4avClu54a9PzEusvPPrf59Wt9+htstFTcUxWHPo0R6geH8sDpPKM7Q==" saltValue="QxDfvCYo/8wJsRAknCaPYQ==" spinCount="100000" sheet="1" objects="1" scenarios="1"/>
  <mergeCells count="38">
    <mergeCell ref="B105:G105"/>
    <mergeCell ref="C120:D120"/>
    <mergeCell ref="I120:K120"/>
    <mergeCell ref="I115:K115"/>
    <mergeCell ref="I116:K116"/>
    <mergeCell ref="I118:K118"/>
    <mergeCell ref="I119:K119"/>
    <mergeCell ref="I117:K117"/>
    <mergeCell ref="D18:K18"/>
    <mergeCell ref="B20:K20"/>
    <mergeCell ref="B22:B24"/>
    <mergeCell ref="C22:C24"/>
    <mergeCell ref="D22:D24"/>
    <mergeCell ref="E22:I22"/>
    <mergeCell ref="B14:C14"/>
    <mergeCell ref="D14:L14"/>
    <mergeCell ref="B15:C15"/>
    <mergeCell ref="D15:L15"/>
    <mergeCell ref="B17:C17"/>
    <mergeCell ref="D17:L17"/>
    <mergeCell ref="D16:L16"/>
    <mergeCell ref="B16:C16"/>
    <mergeCell ref="B11:C11"/>
    <mergeCell ref="B12:C12"/>
    <mergeCell ref="D12:L12"/>
    <mergeCell ref="B13:C13"/>
    <mergeCell ref="D13:L13"/>
    <mergeCell ref="B2:L2"/>
    <mergeCell ref="B3:L3"/>
    <mergeCell ref="B6:E6"/>
    <mergeCell ref="F6:G6"/>
    <mergeCell ref="J6:L6"/>
    <mergeCell ref="B7:E7"/>
    <mergeCell ref="F7:G9"/>
    <mergeCell ref="J7:L7"/>
    <mergeCell ref="B8:E9"/>
    <mergeCell ref="J8:L8"/>
    <mergeCell ref="J9:L9"/>
  </mergeCells>
  <phoneticPr fontId="13" type="noConversion"/>
  <dataValidations count="6">
    <dataValidation allowBlank="1" showInputMessage="1" showErrorMessage="1" prompt="Комірка повинна бути заповнена" sqref="I115:K115 D12:L17 E50:F50 E52:F55 I117 E57:F67 E100:F101 H50:I50 H52:I55 G113:G114 E70:F71 E88:F94 E97:F98 E83:F86 E73:F81 H57:I67 H100:I101 H70:I71 H88:I94 H97:I98 H83:I86 H73:I81 E36:F48 H27:I34 E27:F34 I119:K120 G106 H102:H106 G102:G104 H112:H114 I36:I48 H36:H47 G48:H48" xr:uid="{6F19292F-8462-46BF-B27E-05341B50129A}"/>
    <dataValidation allowBlank="1" showInputMessage="1" showErrorMessage="1" prompt="Формулу не видаляти" sqref="H26:I26 G100:G101 H95:I96 G26:G34 H68:I69 E95:F96 E26:F26 E35:I35 E49:I49 E51:I51 E82:I82 E99:I99 E72:I72 E68:F69 G36:G47 E87:I87 G50 G52:G55 G57:G71 G73:G81 G83:G86 G88:G98 E56:I56" xr:uid="{55DA3670-2DD6-4FEC-93A8-E8124E74CE1A}"/>
    <dataValidation type="list" allowBlank="1" showInputMessage="1" showErrorMessage="1" sqref="E4" xr:uid="{E38647A8-EE82-4F52-93EA-12BA83C5E067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G4" xr:uid="{73925577-8E57-4ACE-8C33-0BC1090D9EC3}">
      <formula1>"2024,2025,2026,2027,2028,2029,2030,2031,2032,2034"</formula1>
    </dataValidation>
    <dataValidation allowBlank="1" showInputMessage="1" showErrorMessage="1" prompt="Форму не видаляти" sqref="G109 G111:G112" xr:uid="{A06D0DA2-5385-4A91-9C97-26630FD14577}"/>
    <dataValidation allowBlank="1" showErrorMessage="1" prompt="Форму не видаляти" sqref="G110" xr:uid="{0B6CFED9-613C-421B-85BE-D2246CF7787A}"/>
  </dataValidations>
  <printOptions horizontalCentered="1"/>
  <pageMargins left="0.19685039370078741" right="0" top="0" bottom="0" header="0" footer="0"/>
  <pageSetup paperSize="9" scale="3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51C1A-2247-4B39-AEA1-5D238C1D4F37}">
  <dimension ref="A2:K22"/>
  <sheetViews>
    <sheetView zoomScale="85" zoomScaleNormal="85" workbookViewId="0">
      <selection activeCell="C13" sqref="C13"/>
    </sheetView>
  </sheetViews>
  <sheetFormatPr defaultColWidth="9.140625" defaultRowHeight="15" x14ac:dyDescent="0.25"/>
  <cols>
    <col min="1" max="2" width="9.140625" style="55"/>
    <col min="3" max="3" width="78.85546875" style="55" customWidth="1"/>
    <col min="4" max="6" width="15.85546875" style="55" customWidth="1"/>
    <col min="7" max="7" width="18" style="55" customWidth="1"/>
    <col min="8" max="8" width="15.7109375" style="55" customWidth="1"/>
    <col min="9" max="9" width="23.5703125" style="55" customWidth="1"/>
    <col min="10" max="10" width="13.28515625" style="55" customWidth="1"/>
    <col min="11" max="11" width="23.42578125" style="55" customWidth="1"/>
    <col min="12" max="16384" width="9.140625" style="55"/>
  </cols>
  <sheetData>
    <row r="2" spans="1:11" ht="44.25" customHeight="1" x14ac:dyDescent="0.25">
      <c r="D2" s="56"/>
      <c r="E2" s="56"/>
      <c r="F2" s="56"/>
      <c r="G2" s="155" t="s">
        <v>255</v>
      </c>
      <c r="H2" s="155"/>
      <c r="J2" s="56"/>
      <c r="K2" s="56"/>
    </row>
    <row r="3" spans="1:11" ht="24.75" customHeight="1" x14ac:dyDescent="0.25"/>
    <row r="4" spans="1:11" ht="13.5" customHeight="1" x14ac:dyDescent="0.25">
      <c r="A4" s="154" t="s">
        <v>234</v>
      </c>
      <c r="B4" s="154"/>
      <c r="C4" s="154"/>
      <c r="D4" s="154"/>
      <c r="E4" s="154"/>
      <c r="F4" s="154"/>
      <c r="G4" s="154"/>
      <c r="H4" s="154"/>
      <c r="I4" s="57"/>
      <c r="J4" s="57"/>
      <c r="K4" s="57"/>
    </row>
    <row r="6" spans="1:11" x14ac:dyDescent="0.25">
      <c r="B6" s="158" t="s">
        <v>224</v>
      </c>
      <c r="C6" s="158" t="s">
        <v>225</v>
      </c>
      <c r="D6" s="158" t="s">
        <v>226</v>
      </c>
      <c r="E6" s="158"/>
      <c r="F6" s="158"/>
      <c r="G6" s="158" t="s">
        <v>229</v>
      </c>
      <c r="H6" s="163" t="s">
        <v>230</v>
      </c>
    </row>
    <row r="7" spans="1:11" ht="32.25" customHeight="1" x14ac:dyDescent="0.25">
      <c r="B7" s="158"/>
      <c r="C7" s="158"/>
      <c r="D7" s="158"/>
      <c r="E7" s="158"/>
      <c r="F7" s="158"/>
      <c r="G7" s="158"/>
      <c r="H7" s="163"/>
    </row>
    <row r="8" spans="1:11" ht="30.75" customHeight="1" x14ac:dyDescent="0.25">
      <c r="B8" s="158"/>
      <c r="C8" s="158"/>
      <c r="D8" s="74" t="s">
        <v>227</v>
      </c>
      <c r="E8" s="75" t="s">
        <v>228</v>
      </c>
      <c r="F8" s="75" t="s">
        <v>271</v>
      </c>
      <c r="G8" s="158"/>
      <c r="H8" s="76" t="s">
        <v>6</v>
      </c>
    </row>
    <row r="9" spans="1:11" x14ac:dyDescent="0.25">
      <c r="B9" s="77" t="s">
        <v>7</v>
      </c>
      <c r="C9" s="77" t="s">
        <v>8</v>
      </c>
      <c r="D9" s="77">
        <v>1</v>
      </c>
      <c r="E9" s="77">
        <v>2</v>
      </c>
      <c r="F9" s="77">
        <v>3</v>
      </c>
      <c r="G9" s="77">
        <v>4</v>
      </c>
      <c r="H9" s="77">
        <v>5</v>
      </c>
    </row>
    <row r="10" spans="1:11" ht="15.75" x14ac:dyDescent="0.25">
      <c r="B10" s="77">
        <v>1</v>
      </c>
      <c r="C10" s="94"/>
      <c r="D10" s="94"/>
      <c r="E10" s="94"/>
      <c r="F10" s="94"/>
      <c r="G10" s="94"/>
      <c r="H10" s="95"/>
    </row>
    <row r="11" spans="1:11" ht="15.75" x14ac:dyDescent="0.25">
      <c r="B11" s="77">
        <v>2</v>
      </c>
      <c r="C11" s="94"/>
      <c r="D11" s="94"/>
      <c r="E11" s="94"/>
      <c r="F11" s="94"/>
      <c r="G11" s="94"/>
      <c r="H11" s="95"/>
    </row>
    <row r="12" spans="1:11" ht="15.75" x14ac:dyDescent="0.25">
      <c r="B12" s="77" t="s">
        <v>231</v>
      </c>
      <c r="C12" s="94"/>
      <c r="D12" s="94"/>
      <c r="E12" s="94"/>
      <c r="F12" s="94"/>
      <c r="G12" s="94"/>
      <c r="H12" s="95"/>
    </row>
    <row r="13" spans="1:11" ht="15.75" x14ac:dyDescent="0.25">
      <c r="B13" s="77" t="s">
        <v>232</v>
      </c>
      <c r="C13" s="94"/>
      <c r="D13" s="94"/>
      <c r="E13" s="94"/>
      <c r="F13" s="94"/>
      <c r="G13" s="94"/>
      <c r="H13" s="95"/>
    </row>
    <row r="14" spans="1:11" x14ac:dyDescent="0.25">
      <c r="B14"/>
      <c r="C14"/>
      <c r="D14"/>
      <c r="E14"/>
      <c r="F14"/>
      <c r="G14"/>
      <c r="H14"/>
    </row>
    <row r="15" spans="1:11" ht="15.75" x14ac:dyDescent="0.25">
      <c r="B15" s="78" t="s">
        <v>117</v>
      </c>
      <c r="C15" s="79"/>
      <c r="D15" s="79"/>
      <c r="E15" s="79"/>
      <c r="F15" s="159"/>
      <c r="G15" s="159"/>
      <c r="H15" s="159"/>
    </row>
    <row r="16" spans="1:11" ht="15.75" x14ac:dyDescent="0.25">
      <c r="B16" s="78"/>
      <c r="C16" s="79"/>
      <c r="D16" s="79"/>
      <c r="E16" s="79"/>
      <c r="F16" s="150" t="s">
        <v>202</v>
      </c>
      <c r="G16" s="150"/>
      <c r="H16" s="150"/>
    </row>
    <row r="17" spans="2:8" ht="15.75" x14ac:dyDescent="0.25">
      <c r="B17" s="78"/>
      <c r="C17" s="79"/>
      <c r="D17" s="79"/>
      <c r="E17" s="79"/>
      <c r="F17" s="58"/>
      <c r="G17" s="58"/>
      <c r="H17" s="58"/>
    </row>
    <row r="18" spans="2:8" ht="15.75" x14ac:dyDescent="0.25">
      <c r="B18" s="78" t="s">
        <v>118</v>
      </c>
      <c r="C18" s="79"/>
      <c r="D18" s="79"/>
      <c r="E18" s="79"/>
      <c r="F18" s="159"/>
      <c r="G18" s="159"/>
      <c r="H18" s="159"/>
    </row>
    <row r="19" spans="2:8" ht="15.75" x14ac:dyDescent="0.25">
      <c r="B19" s="78"/>
      <c r="C19" s="79"/>
      <c r="D19" s="79"/>
      <c r="E19" s="79"/>
      <c r="F19" s="160" t="s">
        <v>202</v>
      </c>
      <c r="G19" s="160"/>
      <c r="H19" s="160"/>
    </row>
    <row r="20" spans="2:8" ht="15.75" x14ac:dyDescent="0.25">
      <c r="B20" s="80"/>
      <c r="C20" s="79"/>
      <c r="D20" s="79"/>
      <c r="E20" s="79"/>
      <c r="F20" s="59"/>
      <c r="G20" s="59"/>
      <c r="H20" s="59"/>
    </row>
    <row r="21" spans="2:8" ht="15.75" x14ac:dyDescent="0.25">
      <c r="B21" s="161" t="s">
        <v>119</v>
      </c>
      <c r="C21" s="161"/>
      <c r="D21" s="81"/>
      <c r="E21" s="81"/>
      <c r="F21" s="162"/>
      <c r="G21" s="162"/>
      <c r="H21" s="162"/>
    </row>
    <row r="22" spans="2:8" ht="15.75" x14ac:dyDescent="0.25">
      <c r="B22" s="156" t="s">
        <v>120</v>
      </c>
      <c r="C22" s="156"/>
      <c r="D22" s="82"/>
      <c r="E22" s="82"/>
      <c r="F22" s="157"/>
      <c r="G22" s="157"/>
      <c r="H22" s="157"/>
    </row>
  </sheetData>
  <mergeCells count="15">
    <mergeCell ref="A4:H4"/>
    <mergeCell ref="G2:H2"/>
    <mergeCell ref="B22:C22"/>
    <mergeCell ref="F22:H22"/>
    <mergeCell ref="B6:B8"/>
    <mergeCell ref="C6:C8"/>
    <mergeCell ref="D6:F7"/>
    <mergeCell ref="G6:G8"/>
    <mergeCell ref="F15:H15"/>
    <mergeCell ref="F16:H16"/>
    <mergeCell ref="F18:H18"/>
    <mergeCell ref="F19:H19"/>
    <mergeCell ref="B21:C21"/>
    <mergeCell ref="F21:H21"/>
    <mergeCell ref="H6:H7"/>
  </mergeCells>
  <dataValidations count="1">
    <dataValidation allowBlank="1" showInputMessage="1" showErrorMessage="1" prompt="Комірка повинна бути заповнена" sqref="F15:H15 F18:H18 C10:H13 F21:H22" xr:uid="{0B2A6927-B73A-400A-854E-59771FA96A9F}"/>
  </dataValidation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DFA7F-811E-46F6-A482-F786EB774B6C}">
  <dimension ref="A1:N21"/>
  <sheetViews>
    <sheetView zoomScale="85" zoomScaleNormal="85" workbookViewId="0">
      <selection activeCell="D23" sqref="D23"/>
    </sheetView>
  </sheetViews>
  <sheetFormatPr defaultColWidth="9.140625" defaultRowHeight="15" x14ac:dyDescent="0.25"/>
  <cols>
    <col min="3" max="3" width="78.85546875" customWidth="1"/>
    <col min="4" max="4" width="23.140625" customWidth="1"/>
    <col min="5" max="6" width="15.85546875" customWidth="1"/>
    <col min="7" max="7" width="18" customWidth="1"/>
    <col min="8" max="8" width="18.85546875" customWidth="1"/>
    <col min="9" max="9" width="18.28515625" customWidth="1"/>
  </cols>
  <sheetData>
    <row r="1" spans="1:14" x14ac:dyDescent="0.25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</row>
    <row r="2" spans="1:14" ht="44.25" customHeight="1" x14ac:dyDescent="0.25">
      <c r="A2" s="55"/>
      <c r="G2" s="167" t="s">
        <v>257</v>
      </c>
      <c r="H2" s="167"/>
      <c r="I2" s="167"/>
    </row>
    <row r="3" spans="1:14" ht="24.75" customHeight="1" x14ac:dyDescent="0.25">
      <c r="A3" s="55"/>
    </row>
    <row r="4" spans="1:14" ht="13.5" customHeight="1" x14ac:dyDescent="0.25">
      <c r="A4" s="55"/>
      <c r="B4" s="168" t="s">
        <v>245</v>
      </c>
      <c r="C4" s="168"/>
      <c r="D4" s="168"/>
      <c r="E4" s="168"/>
      <c r="F4" s="168"/>
      <c r="G4" s="168"/>
      <c r="H4" s="168"/>
      <c r="I4" s="168"/>
    </row>
    <row r="5" spans="1:14" x14ac:dyDescent="0.25">
      <c r="A5" s="55"/>
    </row>
    <row r="6" spans="1:14" ht="15" customHeight="1" x14ac:dyDescent="0.25">
      <c r="A6" s="55"/>
      <c r="B6" s="164" t="s">
        <v>238</v>
      </c>
      <c r="C6" s="163" t="s">
        <v>239</v>
      </c>
      <c r="D6" s="165" t="s">
        <v>272</v>
      </c>
      <c r="E6" s="163" t="s">
        <v>240</v>
      </c>
      <c r="F6" s="163" t="s">
        <v>241</v>
      </c>
      <c r="G6" s="163" t="s">
        <v>243</v>
      </c>
      <c r="H6" s="163" t="s">
        <v>246</v>
      </c>
      <c r="I6" s="163" t="s">
        <v>247</v>
      </c>
    </row>
    <row r="7" spans="1:14" ht="141.75" customHeight="1" x14ac:dyDescent="0.25">
      <c r="A7" s="55"/>
      <c r="B7" s="164"/>
      <c r="C7" s="163"/>
      <c r="D7" s="166"/>
      <c r="E7" s="163"/>
      <c r="F7" s="163"/>
      <c r="G7" s="163"/>
      <c r="H7" s="163"/>
      <c r="I7" s="163"/>
    </row>
    <row r="8" spans="1:14" ht="20.25" customHeight="1" x14ac:dyDescent="0.25">
      <c r="A8" s="55"/>
      <c r="B8" s="77" t="s">
        <v>7</v>
      </c>
      <c r="C8" s="77" t="s">
        <v>8</v>
      </c>
      <c r="D8" s="77" t="s">
        <v>9</v>
      </c>
      <c r="E8" s="77" t="s">
        <v>244</v>
      </c>
      <c r="F8" s="77" t="s">
        <v>273</v>
      </c>
      <c r="G8" s="77">
        <v>1</v>
      </c>
      <c r="H8" s="77">
        <v>2</v>
      </c>
      <c r="I8" s="77">
        <v>3</v>
      </c>
    </row>
    <row r="9" spans="1:14" ht="15.75" x14ac:dyDescent="0.25">
      <c r="A9" s="55"/>
      <c r="B9" s="77">
        <v>1</v>
      </c>
      <c r="C9" s="94"/>
      <c r="D9" s="94"/>
      <c r="E9" s="94"/>
      <c r="F9" s="94"/>
      <c r="G9" s="94"/>
      <c r="H9" s="96"/>
      <c r="I9" s="96"/>
    </row>
    <row r="10" spans="1:14" ht="15.75" x14ac:dyDescent="0.25">
      <c r="A10" s="55"/>
      <c r="B10" s="77">
        <v>2</v>
      </c>
      <c r="C10" s="94"/>
      <c r="D10" s="94"/>
      <c r="E10" s="94"/>
      <c r="F10" s="94"/>
      <c r="G10" s="94"/>
      <c r="H10" s="96"/>
      <c r="I10" s="96"/>
    </row>
    <row r="11" spans="1:14" ht="15.75" x14ac:dyDescent="0.25">
      <c r="A11" s="55"/>
      <c r="B11" s="77" t="s">
        <v>242</v>
      </c>
      <c r="C11" s="94"/>
      <c r="D11" s="94"/>
      <c r="E11" s="94"/>
      <c r="F11" s="94"/>
      <c r="G11" s="94"/>
      <c r="H11" s="96"/>
      <c r="I11" s="96"/>
    </row>
    <row r="12" spans="1:14" ht="15.75" x14ac:dyDescent="0.25">
      <c r="A12" s="55"/>
      <c r="B12" s="77" t="s">
        <v>232</v>
      </c>
      <c r="C12" s="94"/>
      <c r="D12" s="94"/>
      <c r="E12" s="94"/>
      <c r="F12" s="94"/>
      <c r="G12" s="94"/>
      <c r="H12" s="96"/>
      <c r="I12" s="96"/>
    </row>
    <row r="13" spans="1:14" x14ac:dyDescent="0.25">
      <c r="A13" s="55"/>
    </row>
    <row r="14" spans="1:14" ht="15.75" x14ac:dyDescent="0.25">
      <c r="A14" s="55"/>
      <c r="B14" s="78" t="s">
        <v>117</v>
      </c>
      <c r="C14" s="79"/>
      <c r="D14" s="79"/>
      <c r="E14" s="79"/>
      <c r="G14" s="159"/>
      <c r="H14" s="159"/>
      <c r="I14" s="159"/>
    </row>
    <row r="15" spans="1:14" ht="15.75" x14ac:dyDescent="0.25">
      <c r="A15" s="55"/>
      <c r="B15" s="78"/>
      <c r="C15" s="79"/>
      <c r="D15" s="79"/>
      <c r="E15" s="79"/>
      <c r="G15" s="150" t="s">
        <v>202</v>
      </c>
      <c r="H15" s="150"/>
      <c r="I15" s="150"/>
    </row>
    <row r="16" spans="1:14" ht="15.75" x14ac:dyDescent="0.25">
      <c r="A16" s="55"/>
      <c r="B16" s="78"/>
      <c r="C16" s="79"/>
      <c r="D16" s="79"/>
      <c r="E16" s="79"/>
      <c r="G16" s="58"/>
      <c r="H16" s="58"/>
      <c r="I16" s="58"/>
    </row>
    <row r="17" spans="1:9" ht="15.75" x14ac:dyDescent="0.25">
      <c r="A17" s="55"/>
      <c r="B17" s="78" t="s">
        <v>118</v>
      </c>
      <c r="C17" s="79"/>
      <c r="D17" s="79"/>
      <c r="E17" s="79"/>
      <c r="G17" s="159"/>
      <c r="H17" s="159"/>
      <c r="I17" s="159"/>
    </row>
    <row r="18" spans="1:9" ht="15.75" x14ac:dyDescent="0.25">
      <c r="A18" s="55"/>
      <c r="B18" s="78"/>
      <c r="C18" s="79"/>
      <c r="D18" s="79"/>
      <c r="E18" s="79"/>
      <c r="G18" s="160" t="s">
        <v>202</v>
      </c>
      <c r="H18" s="160"/>
      <c r="I18" s="160"/>
    </row>
    <row r="19" spans="1:9" ht="15.75" x14ac:dyDescent="0.25">
      <c r="A19" s="55"/>
      <c r="B19" s="80"/>
      <c r="C19" s="79"/>
      <c r="D19" s="79"/>
      <c r="E19" s="79"/>
      <c r="G19" s="59"/>
      <c r="H19" s="59"/>
      <c r="I19" s="59"/>
    </row>
    <row r="20" spans="1:9" ht="15.75" x14ac:dyDescent="0.25">
      <c r="A20" s="55"/>
      <c r="B20" s="161" t="s">
        <v>119</v>
      </c>
      <c r="C20" s="161"/>
      <c r="D20" s="81"/>
      <c r="E20" s="81"/>
      <c r="G20" s="162"/>
      <c r="H20" s="162"/>
      <c r="I20" s="162"/>
    </row>
    <row r="21" spans="1:9" ht="15.75" x14ac:dyDescent="0.25">
      <c r="A21" s="55"/>
      <c r="B21" s="156" t="s">
        <v>120</v>
      </c>
      <c r="C21" s="156"/>
      <c r="D21" s="82"/>
      <c r="E21" s="82"/>
      <c r="G21" s="157"/>
      <c r="H21" s="157"/>
      <c r="I21" s="157"/>
    </row>
  </sheetData>
  <mergeCells count="18">
    <mergeCell ref="G2:I2"/>
    <mergeCell ref="B4:I4"/>
    <mergeCell ref="I6:I7"/>
    <mergeCell ref="B21:C21"/>
    <mergeCell ref="G21:I21"/>
    <mergeCell ref="B6:B7"/>
    <mergeCell ref="C6:C7"/>
    <mergeCell ref="E6:E7"/>
    <mergeCell ref="F6:F7"/>
    <mergeCell ref="G6:G7"/>
    <mergeCell ref="H6:H7"/>
    <mergeCell ref="G14:I14"/>
    <mergeCell ref="G15:I15"/>
    <mergeCell ref="G17:I17"/>
    <mergeCell ref="G18:I18"/>
    <mergeCell ref="D6:D7"/>
    <mergeCell ref="B20:C20"/>
    <mergeCell ref="G20:I20"/>
  </mergeCells>
  <dataValidations count="1">
    <dataValidation allowBlank="1" showInputMessage="1" showErrorMessage="1" prompt="Комірка повинна бути заповнена" sqref="G14:I14 G17:I17 C9:I12 G20:I21" xr:uid="{65978EC7-FDFB-464A-9682-E78F13582DDA}"/>
  </dataValidation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3</vt:i4>
      </vt:variant>
    </vt:vector>
  </HeadingPairs>
  <TitlesOfParts>
    <vt:vector size="6" baseType="lpstr">
      <vt:lpstr>Форма 5</vt:lpstr>
      <vt:lpstr>Додаток 1</vt:lpstr>
      <vt:lpstr>Додаток 2</vt:lpstr>
      <vt:lpstr>'Додаток 1'!Область_друку</vt:lpstr>
      <vt:lpstr>'Додаток 2'!Область_друку</vt:lpstr>
      <vt:lpstr>'Форма 5'!Область_друку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Юлія Бобровська</cp:lastModifiedBy>
  <cp:lastPrinted>2021-11-03T12:33:41Z</cp:lastPrinted>
  <dcterms:created xsi:type="dcterms:W3CDTF">2019-04-05T06:18:44Z</dcterms:created>
  <dcterms:modified xsi:type="dcterms:W3CDTF">2024-02-21T09:51:34Z</dcterms:modified>
</cp:coreProperties>
</file>