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25"/>
  </bookViews>
  <sheets>
    <sheet name="Форма № 2" sheetId="10" r:id="rId1"/>
    <sheet name="Додаток 1" sheetId="4" r:id="rId2"/>
    <sheet name="Додаток 2" sheetId="5" r:id="rId3"/>
    <sheet name="Додаток 3" sheetId="7" r:id="rId4"/>
    <sheet name="Додаток 4" sheetId="8" r:id="rId5"/>
    <sheet name="Додаток 5" sheetId="9" r:id="rId6"/>
    <sheet name="Додаток 6" sheetId="11" r:id="rId7"/>
  </sheets>
  <definedNames>
    <definedName name="_xlnm.Print_Area" localSheetId="1">'Додаток 1'!$A$1:$T$20</definedName>
    <definedName name="_xlnm.Print_Area" localSheetId="2">'Додаток 2'!$A$1:$T$21</definedName>
    <definedName name="_xlnm.Print_Area" localSheetId="3">'Додаток 3'!$A$1:$J$21</definedName>
    <definedName name="_xlnm.Print_Area" localSheetId="4">'Додаток 4'!$A$1:$M$20</definedName>
    <definedName name="_xlnm.Print_Area" localSheetId="5">'Додаток 5'!$A$1:$M$19</definedName>
    <definedName name="_xlnm.Print_Area" localSheetId="6">'Додаток 6'!$B$1:$Z$26</definedName>
    <definedName name="_xlnm.Print_Area" localSheetId="0">'Форма № 2'!$B$1:$K$60</definedName>
  </definedNames>
  <calcPr calcId="162913"/>
</workbook>
</file>

<file path=xl/calcChain.xml><?xml version="1.0" encoding="utf-8"?>
<calcChain xmlns="http://schemas.openxmlformats.org/spreadsheetml/2006/main">
  <c r="Q10" i="5" l="1"/>
  <c r="O10" i="5"/>
  <c r="P10" i="5" s="1"/>
  <c r="L10" i="5"/>
  <c r="K10" i="5"/>
  <c r="J10" i="5"/>
  <c r="Q10" i="4"/>
  <c r="O10" i="4"/>
  <c r="P10" i="4" s="1"/>
  <c r="L10" i="4"/>
  <c r="K10" i="4"/>
  <c r="J10" i="4"/>
  <c r="J9" i="9" l="1"/>
  <c r="H9" i="9"/>
  <c r="I9" i="9" s="1"/>
  <c r="J9" i="8"/>
  <c r="H9" i="8"/>
  <c r="I9" i="8" s="1"/>
  <c r="G10" i="7"/>
  <c r="H10" i="7"/>
  <c r="I10" i="7"/>
  <c r="F10" i="7"/>
  <c r="H36" i="10"/>
  <c r="G36" i="10"/>
  <c r="H25" i="10"/>
  <c r="G25" i="10"/>
  <c r="H30" i="10"/>
  <c r="G30" i="10"/>
  <c r="H41" i="10"/>
  <c r="G41" i="10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F12" i="11"/>
  <c r="M35" i="10" l="1"/>
  <c r="L35" i="10"/>
  <c r="L31" i="10"/>
  <c r="L42" i="10"/>
  <c r="M39" i="10" l="1"/>
  <c r="L39" i="10"/>
  <c r="M28" i="10"/>
  <c r="L28" i="10" l="1"/>
  <c r="M47" i="10"/>
  <c r="L47" i="10"/>
  <c r="L50" i="10" l="1"/>
</calcChain>
</file>

<file path=xl/sharedStrings.xml><?xml version="1.0" encoding="utf-8"?>
<sst xmlns="http://schemas.openxmlformats.org/spreadsheetml/2006/main" count="374" uniqueCount="179">
  <si>
    <t>ЗВІТНІСТЬ</t>
  </si>
  <si>
    <t>за</t>
  </si>
  <si>
    <t>року</t>
  </si>
  <si>
    <t>Подають</t>
  </si>
  <si>
    <t>Термін подання</t>
  </si>
  <si>
    <t>До 25 числа місяця, наступного за звітним періодом</t>
  </si>
  <si>
    <t>ЗАТВЕРДЖЕНО</t>
  </si>
  <si>
    <t>Респондент:</t>
  </si>
  <si>
    <t xml:space="preserve">Найменування суб’єкта господарювання: </t>
  </si>
  <si>
    <t>Код ЄДРПОУ:</t>
  </si>
  <si>
    <t>Місцезнаходження:</t>
  </si>
  <si>
    <t>№ з/п</t>
  </si>
  <si>
    <t>Показники</t>
  </si>
  <si>
    <t>Код рядка</t>
  </si>
  <si>
    <t>А</t>
  </si>
  <si>
    <t>Б</t>
  </si>
  <si>
    <t>В</t>
  </si>
  <si>
    <t>Г</t>
  </si>
  <si>
    <t>1</t>
  </si>
  <si>
    <t>005</t>
  </si>
  <si>
    <t>010</t>
  </si>
  <si>
    <t>015</t>
  </si>
  <si>
    <t>020</t>
  </si>
  <si>
    <t>025</t>
  </si>
  <si>
    <t>030</t>
  </si>
  <si>
    <t>035</t>
  </si>
  <si>
    <t>2</t>
  </si>
  <si>
    <t>040</t>
  </si>
  <si>
    <t>3</t>
  </si>
  <si>
    <t>050</t>
  </si>
  <si>
    <t>055</t>
  </si>
  <si>
    <t>060</t>
  </si>
  <si>
    <t>065</t>
  </si>
  <si>
    <t>070</t>
  </si>
  <si>
    <t>тис. грн</t>
  </si>
  <si>
    <t>080</t>
  </si>
  <si>
    <t>085</t>
  </si>
  <si>
    <t>090</t>
  </si>
  <si>
    <t>тис. кВт∙год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</si>
  <si>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</si>
  <si>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</si>
  <si>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</si>
  <si>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Телефон: </t>
  </si>
  <si>
    <t>Електронна пошта:</t>
  </si>
  <si>
    <t>Телефон:</t>
  </si>
  <si>
    <t>Додаток 1</t>
  </si>
  <si>
    <t>Усього за суб'єктом господарювання:</t>
  </si>
  <si>
    <t>…</t>
  </si>
  <si>
    <t>№  з/п</t>
  </si>
  <si>
    <t>на ринку «на добу наперед»</t>
  </si>
  <si>
    <t xml:space="preserve">на внутрішньодобовому ринку </t>
  </si>
  <si>
    <t>на балансуючому ринку, у т. ч.:</t>
  </si>
  <si>
    <t>небаланси</t>
  </si>
  <si>
    <t xml:space="preserve">за договором зі стороною, відповідальною за баланс </t>
  </si>
  <si>
    <t>на роздрібному ринку за договорами постачання електричної енергії</t>
  </si>
  <si>
    <t xml:space="preserve">                                           Інформація про контрагентів двостороннього договору з метою продажу</t>
  </si>
  <si>
    <t>місяць</t>
  </si>
  <si>
    <t>Найменування контрагента, з яким укладено договір</t>
  </si>
  <si>
    <t>Код ЄДРПОУ контрагента, з яким укладено договір</t>
  </si>
  <si>
    <t xml:space="preserve">Номер договору </t>
  </si>
  <si>
    <t>Організатор аукціону</t>
  </si>
  <si>
    <t>Торгова зона «ОЕС України»</t>
  </si>
  <si>
    <t>Строки постачання електричної енергії</t>
  </si>
  <si>
    <t>грн/МВт⋅год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</si>
  <si>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</si>
  <si>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</si>
  <si>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n</t>
  </si>
  <si>
    <t xml:space="preserve">Одиниця надання послуг з балансування
</t>
  </si>
  <si>
    <t>Протягом звітного періоду в торговій зоні «ОЕС України»</t>
  </si>
  <si>
    <t>на завантаження</t>
  </si>
  <si>
    <t>на розвантаження</t>
  </si>
  <si>
    <t>МВт∙год</t>
  </si>
  <si>
    <t>Д</t>
  </si>
  <si>
    <t>EIC-код контрагента, з яким укладено договір</t>
  </si>
  <si>
    <t>Міждержавний перетин</t>
  </si>
  <si>
    <t>Торговельний майданчик</t>
  </si>
  <si>
    <t>Ціна (без ПДВ)</t>
  </si>
  <si>
    <t>Вартість (без ПДВ)</t>
  </si>
  <si>
    <t>Е</t>
  </si>
  <si>
    <t>Додаток 3</t>
  </si>
  <si>
    <t>Додаток 4</t>
  </si>
  <si>
    <t>Додаток 5</t>
  </si>
  <si>
    <t xml:space="preserve">Обсяг </t>
  </si>
  <si>
    <t xml:space="preserve">Б </t>
  </si>
  <si>
    <t>Інформація щодо обсягу балансуючої електричної енергії</t>
  </si>
  <si>
    <t>Обсяг продажу гарантій походження електричної енергії</t>
  </si>
  <si>
    <t>Обсяг купівлі гарантій походження електричної енергії</t>
  </si>
  <si>
    <t>100</t>
  </si>
  <si>
    <t>105</t>
  </si>
  <si>
    <r>
      <t xml:space="preserve">за двосторонніми договорами </t>
    </r>
    <r>
      <rPr>
        <u/>
        <sz val="11"/>
        <rFont val="Times New Roman"/>
        <family val="1"/>
        <charset val="204"/>
      </rPr>
      <t>(розшифрувати в додатку 1)</t>
    </r>
  </si>
  <si>
    <t>балансуюча електрична енергія (розшифрувати в додатку 3)</t>
  </si>
  <si>
    <t>експорт (розшифрувати в додатку 4)</t>
  </si>
  <si>
    <t>імпорт (розшифрувати в додатку 5)</t>
  </si>
  <si>
    <t>075</t>
  </si>
  <si>
    <t>ПЕРЕВІРКА ДАНИХ</t>
  </si>
  <si>
    <t>Енергетичний ідентифікаційний код (EIC) учасника ринку:</t>
  </si>
  <si>
    <t>Вартість  
(без ПДВ)</t>
  </si>
  <si>
    <t>Додаток 6</t>
  </si>
  <si>
    <t xml:space="preserve">                                       Інформація щодо обсягу та вартості надання допоміжних послуг</t>
  </si>
  <si>
    <t xml:space="preserve">Назва об’єкта електроенергетики </t>
  </si>
  <si>
    <t>Одиниця надання ДП</t>
  </si>
  <si>
    <t>Обсяг і вартість наданих допоміжних послуг, з них:</t>
  </si>
  <si>
    <t>Для регулювання напруги та реактивної потужності в режимі синхронного компенсатора</t>
  </si>
  <si>
    <t>Для забезпечення відновлення функціонування ОЕС України після системних аварій</t>
  </si>
  <si>
    <t>РПЧ</t>
  </si>
  <si>
    <t>аРВЧс</t>
  </si>
  <si>
    <t>аРВЧ</t>
  </si>
  <si>
    <t>рРВЧ</t>
  </si>
  <si>
    <t>РЗ</t>
  </si>
  <si>
    <t>обсяг</t>
  </si>
  <si>
    <t>МВАр∙год</t>
  </si>
  <si>
    <t>год</t>
  </si>
  <si>
    <t>МВт</t>
  </si>
  <si>
    <t>Офіційний вебсайт:</t>
  </si>
  <si>
    <t>1.1</t>
  </si>
  <si>
    <t>1.2</t>
  </si>
  <si>
    <t>1.3</t>
  </si>
  <si>
    <t>1.4</t>
  </si>
  <si>
    <t>1.4.1</t>
  </si>
  <si>
    <t>1.4.2</t>
  </si>
  <si>
    <t>1.5</t>
  </si>
  <si>
    <t>2.1</t>
  </si>
  <si>
    <t>2.2</t>
  </si>
  <si>
    <t>2.3</t>
  </si>
  <si>
    <t>2.5</t>
  </si>
  <si>
    <t>2.6</t>
  </si>
  <si>
    <t>4</t>
  </si>
  <si>
    <t>вартість  
(без ПДВ)</t>
  </si>
  <si>
    <t>Інформація щодо імпорту електричної енергії</t>
  </si>
  <si>
    <t>Обсяг імпорту</t>
  </si>
  <si>
    <t>Обсяг експорту</t>
  </si>
  <si>
    <t>Інформація щодо експорту електричної енергії</t>
  </si>
  <si>
    <t>1.6</t>
  </si>
  <si>
    <t>2.7</t>
  </si>
  <si>
    <t>110</t>
  </si>
  <si>
    <r>
      <t xml:space="preserve">за двосторонніми договорами </t>
    </r>
    <r>
      <rPr>
        <u/>
        <sz val="11"/>
        <rFont val="Times New Roman"/>
        <family val="1"/>
        <charset val="204"/>
      </rPr>
      <t>(розшифрувати в додатку 2)</t>
    </r>
  </si>
  <si>
    <t>Cуб’єкти господарювання, що мають ліцензію на провадження господарської діяльності з агрегації, − 
Національній комісії, що здійснює державне регулювання у сферах енергетики та  комунальних послуг</t>
  </si>
  <si>
    <t>2.4</t>
  </si>
  <si>
    <t>2.4.1</t>
  </si>
  <si>
    <t>2.4.2</t>
  </si>
  <si>
    <t>Енергетичний ідентифікаційний код (EIC)контрагента, з яким укладено договір</t>
  </si>
  <si>
    <t>Торгова зона «Острів Бурштинської ТЕС»</t>
  </si>
  <si>
    <t>Обсяг</t>
  </si>
  <si>
    <t xml:space="preserve">Ціна </t>
  </si>
  <si>
    <t>грн/кВт∙год</t>
  </si>
  <si>
    <t>Дата початку постачання у звітному місяці 
(дд-мм-рррр)</t>
  </si>
  <si>
    <t>Дата завершення постачання у звітному місяці 
(дд-мм-рррр)</t>
  </si>
  <si>
    <t>Протягом звітного періоду в торговій зоні «Острів Бурштинської ТЕС»</t>
  </si>
  <si>
    <t>045</t>
  </si>
  <si>
    <t>095</t>
  </si>
  <si>
    <t>Продаж електричної енергії</t>
  </si>
  <si>
    <t>Купівля електричної енергії</t>
  </si>
  <si>
    <t>1.3.1</t>
  </si>
  <si>
    <t xml:space="preserve"> у тому числі, що входять до складу одного ВІСГ або є афілійованими</t>
  </si>
  <si>
    <t>115</t>
  </si>
  <si>
    <t>120</t>
  </si>
  <si>
    <t>2.3.1</t>
  </si>
  <si>
    <t>Контрагент входить із агрегатором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</si>
  <si>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агрегатором до складу одного вертикально інтегрованого суб’єкта господарювання або є афілійованим</t>
  </si>
  <si>
    <t>Енергетичний ідентифікаційний код (EIC) контрагента, з яким укладено договір</t>
  </si>
  <si>
    <t>Назва одиниці агрегації/ установки зберігання енергії</t>
  </si>
  <si>
    <t>ЕІС-код одиниці агрегації/ установки зберігання енергії</t>
  </si>
  <si>
    <t>Код учасника оптового енергетичного ринку (ECRB):</t>
  </si>
  <si>
    <t>1.7</t>
  </si>
  <si>
    <t>125</t>
  </si>
  <si>
    <t>(поштовий індекс, область/Автономна Республіка Крим, район, населений пункт, вулиця/провулок, площа тощо, № будинку/корпусу, № квартири/офісу)</t>
  </si>
  <si>
    <t>за договором зі споживачем (з метою зберіганя енергії)</t>
  </si>
  <si>
    <t>2.8</t>
  </si>
  <si>
    <t>130</t>
  </si>
  <si>
    <t>Версія комерційного обліку</t>
  </si>
  <si>
    <r>
      <t xml:space="preserve">Надання допоміжних послуг </t>
    </r>
    <r>
      <rPr>
        <i/>
        <sz val="11"/>
        <rFont val="Times New Roman"/>
        <family val="1"/>
        <charset val="204"/>
      </rPr>
      <t>(розшифрувати в додатку 6)</t>
    </r>
  </si>
  <si>
    <t>Додаток 2</t>
  </si>
  <si>
    <t>Звіт про купівлю-продаж електричної енергії та наданих послуг</t>
  </si>
  <si>
    <t>оберіть версію</t>
  </si>
  <si>
    <t>Постанова Національної комісії, що здійснює державне регулювання у сферах енергетики та комунальних послуг
06.02.2024 № 234</t>
  </si>
  <si>
    <t>Форма № 2-НКРЕКП-агрегація (місячна)</t>
  </si>
  <si>
    <t>до форми звітності № 2-НКРЕКП-агрегація (місячна)</t>
  </si>
  <si>
    <t>оберіть місяць</t>
  </si>
  <si>
    <t>оберіть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</si>
</sst>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;@"/>
  </numFmts>
  <fonts count="22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u/>
      <sz val="10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9F9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0FEDA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2" fillId="0" borderId="0"/>
    <xf numFmtId="0" fontId="14" fillId="0" borderId="0"/>
  </cellStyleXfs>
  <cellXfs count="294">
    <xf numFmtId="0" fontId="0" fillId="0" borderId="0" xfId="0"/>
    <xf numFmtId="0" fontId="7" fillId="0" borderId="12" xfId="3" applyFont="1" applyFill="1" applyBorder="1" applyAlignment="1">
      <alignment horizontal="center" vertical="center" wrapText="1"/>
    </xf>
    <xf numFmtId="0" fontId="7" fillId="0" borderId="22" xfId="3" applyFont="1" applyFill="1" applyBorder="1" applyAlignment="1">
      <alignment horizontal="center" vertical="center" wrapText="1"/>
    </xf>
    <xf numFmtId="0" fontId="9" fillId="0" borderId="11" xfId="4" applyFont="1" applyFill="1" applyBorder="1" applyAlignment="1" applyProtection="1">
      <alignment horizontal="center" vertical="top" wrapText="1"/>
      <protection locked="0"/>
    </xf>
    <xf numFmtId="0" fontId="13" fillId="0" borderId="0" xfId="0" applyFont="1" applyFill="1"/>
    <xf numFmtId="49" fontId="9" fillId="0" borderId="0" xfId="4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4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9" fillId="0" borderId="0" xfId="4" applyFont="1" applyFill="1" applyBorder="1" applyAlignment="1">
      <alignment horizontal="center" vertical="top" wrapText="1"/>
    </xf>
    <xf numFmtId="0" fontId="9" fillId="0" borderId="12" xfId="2" applyFont="1" applyFill="1" applyBorder="1" applyAlignment="1" applyProtection="1">
      <alignment vertical="center" wrapText="1"/>
    </xf>
    <xf numFmtId="164" fontId="1" fillId="0" borderId="27" xfId="2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8" fillId="0" borderId="12" xfId="4" applyFont="1" applyFill="1" applyBorder="1" applyAlignment="1" applyProtection="1">
      <alignment horizontal="center" vertical="top" wrapText="1"/>
      <protection locked="0"/>
    </xf>
    <xf numFmtId="164" fontId="1" fillId="0" borderId="27" xfId="2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Fill="1" applyBorder="1" applyAlignment="1"/>
    <xf numFmtId="0" fontId="8" fillId="0" borderId="11" xfId="4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15" fillId="0" borderId="21" xfId="0" applyFont="1" applyFill="1" applyBorder="1" applyAlignment="1" applyProtection="1">
      <alignment vertical="center" wrapText="1"/>
    </xf>
    <xf numFmtId="0" fontId="9" fillId="0" borderId="21" xfId="2" applyFont="1" applyFill="1" applyBorder="1" applyAlignment="1" applyProtection="1">
      <alignment vertical="center" wrapText="1"/>
    </xf>
    <xf numFmtId="0" fontId="17" fillId="0" borderId="21" xfId="2" applyFont="1" applyFill="1" applyBorder="1" applyAlignment="1" applyProtection="1">
      <alignment vertical="center" wrapText="1"/>
    </xf>
    <xf numFmtId="0" fontId="17" fillId="0" borderId="12" xfId="0" applyFont="1" applyFill="1" applyBorder="1" applyAlignment="1" applyProtection="1">
      <alignment vertical="center" wrapText="1"/>
    </xf>
    <xf numFmtId="0" fontId="15" fillId="0" borderId="21" xfId="2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distributed" wrapText="1"/>
    </xf>
    <xf numFmtId="0" fontId="15" fillId="0" borderId="27" xfId="0" applyFont="1" applyFill="1" applyBorder="1" applyAlignment="1" applyProtection="1">
      <alignment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0" borderId="21" xfId="4" applyFont="1" applyFill="1" applyBorder="1" applyAlignment="1">
      <alignment horizontal="center" vertical="center" wrapText="1"/>
    </xf>
    <xf numFmtId="0" fontId="8" fillId="0" borderId="22" xfId="4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wrapText="1"/>
    </xf>
    <xf numFmtId="0" fontId="9" fillId="0" borderId="0" xfId="0" applyFont="1" applyFill="1" applyAlignment="1">
      <alignment wrapText="1"/>
    </xf>
    <xf numFmtId="0" fontId="4" fillId="0" borderId="0" xfId="1" applyFont="1" applyFill="1" applyBorder="1" applyAlignment="1" applyProtection="1">
      <alignment wrapText="1"/>
    </xf>
    <xf numFmtId="0" fontId="5" fillId="0" borderId="0" xfId="0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1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center" wrapText="1"/>
    </xf>
    <xf numFmtId="0" fontId="10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1" fillId="0" borderId="3" xfId="0" applyFont="1" applyFill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center" wrapText="1"/>
    </xf>
    <xf numFmtId="0" fontId="1" fillId="0" borderId="30" xfId="0" applyFont="1" applyFill="1" applyBorder="1" applyAlignment="1" applyProtection="1">
      <alignment horizontal="center" wrapText="1"/>
    </xf>
    <xf numFmtId="0" fontId="1" fillId="0" borderId="5" xfId="0" applyFont="1" applyFill="1" applyBorder="1" applyAlignment="1" applyProtection="1">
      <alignment horizontal="center" wrapText="1"/>
    </xf>
    <xf numFmtId="0" fontId="1" fillId="0" borderId="6" xfId="0" applyFont="1" applyFill="1" applyBorder="1" applyAlignment="1" applyProtection="1">
      <alignment horizont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wrapTex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49" fontId="8" fillId="0" borderId="12" xfId="1" applyNumberFormat="1" applyFont="1" applyFill="1" applyBorder="1" applyAlignment="1" applyProtection="1">
      <alignment horizontal="center" vertical="center" wrapText="1"/>
    </xf>
    <xf numFmtId="49" fontId="15" fillId="0" borderId="12" xfId="0" applyNumberFormat="1" applyFont="1" applyFill="1" applyBorder="1" applyAlignment="1">
      <alignment horizontal="center" vertical="center" wrapText="1"/>
    </xf>
    <xf numFmtId="49" fontId="9" fillId="0" borderId="12" xfId="2" applyNumberFormat="1" applyFont="1" applyFill="1" applyBorder="1" applyAlignment="1" applyProtection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vertical="center" wrapText="1"/>
    </xf>
    <xf numFmtId="164" fontId="9" fillId="0" borderId="27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top" wrapText="1"/>
    </xf>
    <xf numFmtId="0" fontId="1" fillId="0" borderId="0" xfId="0" applyFont="1" applyFill="1" applyProtection="1"/>
    <xf numFmtId="0" fontId="1" fillId="0" borderId="0" xfId="0" applyFont="1" applyFill="1" applyBorder="1" applyProtection="1"/>
    <xf numFmtId="0" fontId="8" fillId="0" borderId="0" xfId="0" applyFont="1" applyFill="1" applyBorder="1" applyAlignment="1" applyProtection="1">
      <alignment vertical="justify"/>
    </xf>
    <xf numFmtId="0" fontId="6" fillId="0" borderId="0" xfId="0" applyFont="1" applyFill="1" applyAlignment="1" applyProtection="1"/>
    <xf numFmtId="49" fontId="1" fillId="0" borderId="0" xfId="0" applyNumberFormat="1" applyFont="1" applyFill="1" applyBorder="1" applyAlignment="1" applyProtection="1">
      <protection locked="0"/>
    </xf>
    <xf numFmtId="0" fontId="6" fillId="0" borderId="0" xfId="0" applyFont="1" applyFill="1" applyAlignment="1" applyProtection="1">
      <alignment horizontal="left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14" fillId="0" borderId="0" xfId="4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Border="1"/>
    <xf numFmtId="0" fontId="8" fillId="0" borderId="0" xfId="4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vertical="center" wrapText="1"/>
    </xf>
    <xf numFmtId="0" fontId="15" fillId="0" borderId="11" xfId="4" applyFont="1" applyFill="1" applyBorder="1" applyAlignment="1">
      <alignment horizontal="center" vertical="top" wrapText="1"/>
    </xf>
    <xf numFmtId="164" fontId="1" fillId="0" borderId="37" xfId="2" applyNumberFormat="1" applyFont="1" applyFill="1" applyBorder="1" applyAlignment="1" applyProtection="1">
      <alignment horizontal="center" vertical="center" wrapText="1"/>
    </xf>
    <xf numFmtId="164" fontId="1" fillId="0" borderId="29" xfId="2" applyNumberFormat="1" applyFont="1" applyFill="1" applyBorder="1" applyAlignment="1" applyProtection="1">
      <alignment horizontal="center" vertical="center" wrapText="1"/>
    </xf>
    <xf numFmtId="0" fontId="8" fillId="0" borderId="0" xfId="4" applyFont="1" applyFill="1" applyBorder="1" applyAlignment="1">
      <alignment horizontal="center" vertical="top" wrapText="1"/>
    </xf>
    <xf numFmtId="0" fontId="8" fillId="0" borderId="11" xfId="4" applyFont="1" applyFill="1" applyBorder="1" applyAlignment="1" applyProtection="1">
      <alignment horizontal="center" vertical="top" wrapText="1"/>
      <protection locked="0"/>
    </xf>
    <xf numFmtId="0" fontId="9" fillId="0" borderId="0" xfId="4" applyFont="1" applyFill="1" applyBorder="1" applyAlignment="1">
      <alignment horizontal="right" vertical="top" wrapText="1"/>
    </xf>
    <xf numFmtId="0" fontId="8" fillId="0" borderId="16" xfId="4" applyFont="1" applyFill="1" applyBorder="1" applyAlignment="1" applyProtection="1">
      <alignment horizontal="center" vertical="top" wrapText="1"/>
      <protection locked="0"/>
    </xf>
    <xf numFmtId="0" fontId="8" fillId="0" borderId="0" xfId="2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/>
    <xf numFmtId="0" fontId="8" fillId="0" borderId="0" xfId="0" applyNumberFormat="1" applyFont="1" applyFill="1"/>
    <xf numFmtId="0" fontId="9" fillId="0" borderId="0" xfId="0" applyNumberFormat="1" applyFont="1" applyFill="1"/>
    <xf numFmtId="0" fontId="13" fillId="0" borderId="0" xfId="0" applyNumberFormat="1" applyFont="1" applyFill="1"/>
    <xf numFmtId="0" fontId="6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8" fillId="0" borderId="12" xfId="0" applyFont="1" applyFill="1" applyBorder="1" applyAlignment="1">
      <alignment horizontal="center" vertical="center"/>
    </xf>
    <xf numFmtId="0" fontId="8" fillId="0" borderId="12" xfId="3" applyFont="1" applyFill="1" applyBorder="1" applyAlignment="1">
      <alignment horizontal="center" vertical="center" wrapText="1"/>
    </xf>
    <xf numFmtId="49" fontId="8" fillId="0" borderId="11" xfId="3" applyNumberFormat="1" applyFont="1" applyFill="1" applyBorder="1" applyAlignment="1" applyProtection="1">
      <alignment horizontal="center" vertical="center" wrapText="1"/>
      <protection locked="0"/>
    </xf>
    <xf numFmtId="49" fontId="8" fillId="0" borderId="16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right" vertical="center"/>
    </xf>
    <xf numFmtId="0" fontId="20" fillId="0" borderId="0" xfId="0" applyFont="1" applyFill="1"/>
    <xf numFmtId="0" fontId="7" fillId="0" borderId="0" xfId="0" applyFont="1" applyFill="1" applyAlignment="1">
      <alignment horizontal="center" vertical="top" wrapText="1"/>
    </xf>
    <xf numFmtId="0" fontId="20" fillId="0" borderId="0" xfId="0" applyNumberFormat="1" applyFont="1" applyFill="1"/>
    <xf numFmtId="0" fontId="7" fillId="0" borderId="12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right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49" fontId="8" fillId="0" borderId="12" xfId="3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3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/>
    </xf>
    <xf numFmtId="4" fontId="7" fillId="3" borderId="12" xfId="0" applyNumberFormat="1" applyFont="1" applyFill="1" applyBorder="1" applyAlignment="1">
      <alignment horizontal="center" vertical="center" wrapText="1"/>
    </xf>
    <xf numFmtId="164" fontId="4" fillId="3" borderId="12" xfId="2" applyNumberFormat="1" applyFont="1" applyFill="1" applyBorder="1" applyAlignment="1" applyProtection="1">
      <alignment horizontal="center" vertical="center" wrapText="1"/>
    </xf>
    <xf numFmtId="0" fontId="4" fillId="3" borderId="12" xfId="2" applyFont="1" applyFill="1" applyBorder="1" applyAlignment="1">
      <alignment vertical="center" wrapText="1"/>
    </xf>
    <xf numFmtId="49" fontId="7" fillId="3" borderId="11" xfId="3" applyNumberFormat="1" applyFont="1" applyFill="1" applyBorder="1" applyAlignment="1" applyProtection="1">
      <alignment vertical="center"/>
      <protection locked="0"/>
    </xf>
    <xf numFmtId="0" fontId="4" fillId="3" borderId="11" xfId="2" applyFont="1" applyFill="1" applyBorder="1" applyAlignment="1">
      <alignment vertical="center"/>
    </xf>
    <xf numFmtId="164" fontId="7" fillId="3" borderId="11" xfId="3" applyNumberFormat="1" applyFont="1" applyFill="1" applyBorder="1" applyAlignment="1">
      <alignment horizontal="center" vertical="center" wrapText="1"/>
    </xf>
    <xf numFmtId="164" fontId="7" fillId="3" borderId="12" xfId="3" applyNumberFormat="1" applyFont="1" applyFill="1" applyBorder="1" applyAlignment="1">
      <alignment horizontal="center" vertical="center" wrapText="1"/>
    </xf>
    <xf numFmtId="164" fontId="15" fillId="3" borderId="12" xfId="0" applyNumberFormat="1" applyFont="1" applyFill="1" applyBorder="1" applyAlignment="1" applyProtection="1">
      <alignment horizontal="center" vertical="center" wrapText="1" shrinkToFit="1"/>
    </xf>
    <xf numFmtId="164" fontId="9" fillId="3" borderId="12" xfId="0" applyNumberFormat="1" applyFont="1" applyFill="1" applyBorder="1" applyAlignment="1" applyProtection="1">
      <alignment horizontal="center" vertical="center" wrapText="1" shrinkToFit="1"/>
    </xf>
    <xf numFmtId="0" fontId="15" fillId="4" borderId="0" xfId="0" applyFont="1" applyFill="1" applyAlignment="1" applyProtection="1">
      <alignment horizontal="center" vertical="center"/>
      <protection locked="0"/>
    </xf>
    <xf numFmtId="49" fontId="15" fillId="4" borderId="0" xfId="0" applyNumberFormat="1" applyFont="1" applyFill="1" applyAlignment="1" applyProtection="1">
      <alignment horizontal="center" vertical="center" wrapText="1"/>
      <protection locked="0"/>
    </xf>
    <xf numFmtId="164" fontId="9" fillId="5" borderId="12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5" borderId="12" xfId="4" applyNumberFormat="1" applyFont="1" applyFill="1" applyBorder="1" applyAlignment="1" applyProtection="1">
      <alignment horizontal="center" vertical="center" wrapText="1" shrinkToFit="1"/>
      <protection locked="0"/>
    </xf>
    <xf numFmtId="49" fontId="9" fillId="5" borderId="12" xfId="4" applyNumberFormat="1" applyFont="1" applyFill="1" applyBorder="1" applyAlignment="1" applyProtection="1">
      <alignment horizontal="center" vertical="center" shrinkToFit="1"/>
      <protection locked="0"/>
    </xf>
    <xf numFmtId="49" fontId="9" fillId="5" borderId="12" xfId="4" applyNumberFormat="1" applyFont="1" applyFill="1" applyBorder="1" applyAlignment="1" applyProtection="1">
      <alignment vertical="top" wrapText="1"/>
      <protection locked="0"/>
    </xf>
    <xf numFmtId="49" fontId="9" fillId="5" borderId="21" xfId="4" applyNumberFormat="1" applyFont="1" applyFill="1" applyBorder="1" applyAlignment="1" applyProtection="1">
      <alignment horizontal="center" vertical="center" shrinkToFit="1"/>
      <protection locked="0"/>
    </xf>
    <xf numFmtId="164" fontId="9" fillId="5" borderId="11" xfId="4" applyNumberFormat="1" applyFont="1" applyFill="1" applyBorder="1" applyAlignment="1" applyProtection="1">
      <alignment vertical="top" shrinkToFit="1"/>
      <protection locked="0"/>
    </xf>
    <xf numFmtId="164" fontId="9" fillId="5" borderId="12" xfId="4" applyNumberFormat="1" applyFont="1" applyFill="1" applyBorder="1" applyAlignment="1" applyProtection="1">
      <alignment horizontal="center" vertical="top" shrinkToFit="1"/>
      <protection locked="0"/>
    </xf>
    <xf numFmtId="164" fontId="9" fillId="5" borderId="12" xfId="4" applyNumberFormat="1" applyFont="1" applyFill="1" applyBorder="1" applyAlignment="1" applyProtection="1">
      <alignment vertical="top" wrapText="1"/>
      <protection locked="0"/>
    </xf>
    <xf numFmtId="165" fontId="9" fillId="5" borderId="12" xfId="4" applyNumberFormat="1" applyFont="1" applyFill="1" applyBorder="1" applyAlignment="1" applyProtection="1">
      <alignment horizontal="center" vertical="center" shrinkToFit="1"/>
      <protection locked="0"/>
    </xf>
    <xf numFmtId="165" fontId="9" fillId="5" borderId="21" xfId="4" applyNumberFormat="1" applyFont="1" applyFill="1" applyBorder="1" applyAlignment="1" applyProtection="1">
      <alignment horizontal="center" vertical="center" shrinkToFit="1"/>
      <protection locked="0"/>
    </xf>
    <xf numFmtId="165" fontId="9" fillId="5" borderId="22" xfId="4" applyNumberFormat="1" applyFont="1" applyFill="1" applyBorder="1" applyAlignment="1" applyProtection="1">
      <alignment horizontal="center" vertical="center" shrinkToFit="1"/>
      <protection locked="0"/>
    </xf>
    <xf numFmtId="49" fontId="9" fillId="5" borderId="17" xfId="4" applyNumberFormat="1" applyFont="1" applyFill="1" applyBorder="1" applyAlignment="1" applyProtection="1">
      <alignment vertical="top" wrapText="1"/>
      <protection locked="0"/>
    </xf>
    <xf numFmtId="49" fontId="9" fillId="5" borderId="17" xfId="4" applyNumberFormat="1" applyFont="1" applyFill="1" applyBorder="1" applyAlignment="1" applyProtection="1">
      <alignment horizontal="center" vertical="center" shrinkToFit="1"/>
      <protection locked="0"/>
    </xf>
    <xf numFmtId="49" fontId="9" fillId="5" borderId="17" xfId="4" applyNumberFormat="1" applyFont="1" applyFill="1" applyBorder="1" applyAlignment="1" applyProtection="1">
      <alignment horizontal="center" vertical="center" wrapText="1" shrinkToFit="1"/>
      <protection locked="0"/>
    </xf>
    <xf numFmtId="49" fontId="9" fillId="5" borderId="23" xfId="4" applyNumberFormat="1" applyFont="1" applyFill="1" applyBorder="1" applyAlignment="1" applyProtection="1">
      <alignment horizontal="center" vertical="center" shrinkToFit="1"/>
      <protection locked="0"/>
    </xf>
    <xf numFmtId="164" fontId="9" fillId="5" borderId="16" xfId="4" applyNumberFormat="1" applyFont="1" applyFill="1" applyBorder="1" applyAlignment="1" applyProtection="1">
      <alignment vertical="top" shrinkToFit="1"/>
      <protection locked="0"/>
    </xf>
    <xf numFmtId="164" fontId="9" fillId="5" borderId="17" xfId="4" applyNumberFormat="1" applyFont="1" applyFill="1" applyBorder="1" applyAlignment="1" applyProtection="1">
      <alignment horizontal="center" vertical="top" shrinkToFit="1"/>
      <protection locked="0"/>
    </xf>
    <xf numFmtId="164" fontId="9" fillId="5" borderId="17" xfId="4" applyNumberFormat="1" applyFont="1" applyFill="1" applyBorder="1" applyAlignment="1" applyProtection="1">
      <alignment vertical="top" wrapText="1"/>
      <protection locked="0"/>
    </xf>
    <xf numFmtId="165" fontId="9" fillId="5" borderId="17" xfId="4" applyNumberFormat="1" applyFont="1" applyFill="1" applyBorder="1" applyAlignment="1" applyProtection="1">
      <alignment horizontal="center" vertical="center" shrinkToFit="1"/>
      <protection locked="0"/>
    </xf>
    <xf numFmtId="165" fontId="9" fillId="5" borderId="23" xfId="4" applyNumberFormat="1" applyFont="1" applyFill="1" applyBorder="1" applyAlignment="1" applyProtection="1">
      <alignment horizontal="center" vertical="center" shrinkToFit="1"/>
      <protection locked="0"/>
    </xf>
    <xf numFmtId="165" fontId="9" fillId="5" borderId="18" xfId="4" applyNumberFormat="1" applyFont="1" applyFill="1" applyBorder="1" applyAlignment="1" applyProtection="1">
      <alignment horizontal="center" vertical="center" shrinkToFit="1"/>
      <protection locked="0"/>
    </xf>
    <xf numFmtId="0" fontId="7" fillId="5" borderId="21" xfId="3" applyFont="1" applyFill="1" applyBorder="1" applyAlignment="1" applyProtection="1">
      <alignment horizontal="center" vertical="center" wrapText="1"/>
      <protection locked="0"/>
    </xf>
    <xf numFmtId="4" fontId="8" fillId="5" borderId="12" xfId="0" applyNumberFormat="1" applyFont="1" applyFill="1" applyBorder="1" applyAlignment="1" applyProtection="1">
      <alignment horizontal="center" vertical="center" wrapText="1"/>
      <protection locked="0"/>
    </xf>
    <xf numFmtId="4" fontId="9" fillId="5" borderId="12" xfId="0" applyNumberFormat="1" applyFont="1" applyFill="1" applyBorder="1" applyAlignment="1" applyProtection="1">
      <alignment horizontal="center" vertical="center"/>
      <protection locked="0"/>
    </xf>
    <xf numFmtId="4" fontId="9" fillId="5" borderId="12" xfId="0" applyNumberFormat="1" applyFont="1" applyFill="1" applyBorder="1" applyAlignment="1" applyProtection="1">
      <alignment horizontal="center" vertical="center" wrapText="1"/>
      <protection locked="0"/>
    </xf>
    <xf numFmtId="4" fontId="11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8" fillId="5" borderId="12" xfId="4" applyNumberFormat="1" applyFont="1" applyFill="1" applyBorder="1" applyAlignment="1" applyProtection="1">
      <alignment horizontal="center" vertical="center" wrapText="1" shrinkToFit="1"/>
      <protection locked="0"/>
    </xf>
    <xf numFmtId="49" fontId="8" fillId="5" borderId="12" xfId="4" applyNumberFormat="1" applyFont="1" applyFill="1" applyBorder="1" applyAlignment="1" applyProtection="1">
      <alignment vertical="top" shrinkToFit="1"/>
      <protection locked="0"/>
    </xf>
    <xf numFmtId="164" fontId="8" fillId="5" borderId="12" xfId="4" applyNumberFormat="1" applyFont="1" applyFill="1" applyBorder="1" applyAlignment="1" applyProtection="1">
      <alignment vertical="top" shrinkToFit="1"/>
      <protection locked="0"/>
    </xf>
    <xf numFmtId="164" fontId="8" fillId="5" borderId="12" xfId="4" applyNumberFormat="1" applyFont="1" applyFill="1" applyBorder="1" applyAlignment="1" applyProtection="1">
      <alignment horizontal="center" vertical="top" shrinkToFit="1"/>
      <protection locked="0"/>
    </xf>
    <xf numFmtId="164" fontId="8" fillId="5" borderId="12" xfId="4" applyNumberFormat="1" applyFont="1" applyFill="1" applyBorder="1" applyAlignment="1" applyProtection="1">
      <alignment vertical="top" wrapText="1"/>
      <protection locked="0"/>
    </xf>
    <xf numFmtId="165" fontId="8" fillId="5" borderId="12" xfId="4" applyNumberFormat="1" applyFont="1" applyFill="1" applyBorder="1" applyAlignment="1" applyProtection="1">
      <alignment horizontal="center" vertical="center" shrinkToFit="1"/>
      <protection locked="0"/>
    </xf>
    <xf numFmtId="0" fontId="8" fillId="5" borderId="12" xfId="0" applyFont="1" applyFill="1" applyBorder="1" applyAlignment="1" applyProtection="1">
      <alignment horizontal="left" vertical="top" wrapText="1"/>
      <protection locked="0"/>
    </xf>
    <xf numFmtId="0" fontId="7" fillId="5" borderId="12" xfId="0" applyFont="1" applyFill="1" applyBorder="1" applyAlignment="1" applyProtection="1">
      <alignment horizontal="left" vertical="top" wrapText="1"/>
      <protection locked="0"/>
    </xf>
    <xf numFmtId="164" fontId="9" fillId="5" borderId="12" xfId="0" applyNumberFormat="1" applyFont="1" applyFill="1" applyBorder="1" applyAlignment="1" applyProtection="1">
      <alignment horizontal="center" vertical="center"/>
      <protection locked="0"/>
    </xf>
    <xf numFmtId="0" fontId="8" fillId="5" borderId="17" xfId="0" applyFont="1" applyFill="1" applyBorder="1" applyAlignment="1" applyProtection="1">
      <alignment horizontal="left" vertical="top" wrapText="1"/>
      <protection locked="0"/>
    </xf>
    <xf numFmtId="164" fontId="9" fillId="5" borderId="17" xfId="0" applyNumberFormat="1" applyFont="1" applyFill="1" applyBorder="1" applyAlignment="1" applyProtection="1">
      <alignment horizontal="center" vertical="center"/>
      <protection locked="0"/>
    </xf>
    <xf numFmtId="49" fontId="7" fillId="5" borderId="12" xfId="3" applyNumberFormat="1" applyFont="1" applyFill="1" applyBorder="1" applyAlignment="1" applyProtection="1">
      <alignment horizontal="center" vertical="center" wrapText="1"/>
      <protection locked="0"/>
    </xf>
    <xf numFmtId="164" fontId="7" fillId="3" borderId="12" xfId="0" applyNumberFormat="1" applyFont="1" applyFill="1" applyBorder="1" applyAlignment="1" applyProtection="1">
      <alignment horizontal="center" vertical="center" wrapText="1"/>
    </xf>
    <xf numFmtId="49" fontId="7" fillId="5" borderId="12" xfId="3" applyNumberFormat="1" applyFont="1" applyFill="1" applyBorder="1" applyAlignment="1" applyProtection="1">
      <alignment vertical="center" wrapText="1"/>
      <protection locked="0"/>
    </xf>
    <xf numFmtId="49" fontId="7" fillId="3" borderId="12" xfId="3" applyNumberFormat="1" applyFont="1" applyFill="1" applyBorder="1" applyAlignment="1" applyProtection="1">
      <alignment vertical="center" wrapText="1"/>
      <protection locked="0"/>
    </xf>
    <xf numFmtId="0" fontId="8" fillId="0" borderId="2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164" fontId="7" fillId="3" borderId="22" xfId="0" applyNumberFormat="1" applyFont="1" applyFill="1" applyBorder="1" applyAlignment="1" applyProtection="1">
      <alignment horizontal="center" vertical="center" wrapText="1"/>
    </xf>
    <xf numFmtId="164" fontId="9" fillId="5" borderId="22" xfId="0" applyNumberFormat="1" applyFont="1" applyFill="1" applyBorder="1" applyAlignment="1" applyProtection="1">
      <alignment horizontal="center" vertical="center"/>
      <protection locked="0"/>
    </xf>
    <xf numFmtId="164" fontId="9" fillId="5" borderId="18" xfId="0" applyNumberFormat="1" applyFont="1" applyFill="1" applyBorder="1" applyAlignment="1" applyProtection="1">
      <alignment horizontal="center" vertical="center"/>
      <protection locked="0"/>
    </xf>
    <xf numFmtId="0" fontId="10" fillId="0" borderId="42" xfId="0" applyFont="1" applyFill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center" vertical="center" wrapText="1"/>
    </xf>
    <xf numFmtId="0" fontId="10" fillId="0" borderId="44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9" fillId="3" borderId="12" xfId="2" applyFont="1" applyFill="1" applyBorder="1" applyAlignment="1" applyProtection="1">
      <alignment vertical="center" wrapText="1"/>
      <protection locked="0"/>
    </xf>
    <xf numFmtId="164" fontId="7" fillId="3" borderId="12" xfId="4" applyNumberFormat="1" applyFont="1" applyFill="1" applyBorder="1" applyAlignment="1" applyProtection="1">
      <alignment horizontal="center" vertical="top" wrapText="1"/>
    </xf>
    <xf numFmtId="49" fontId="15" fillId="3" borderId="21" xfId="0" applyNumberFormat="1" applyFont="1" applyFill="1" applyBorder="1" applyAlignment="1">
      <alignment vertical="center"/>
    </xf>
    <xf numFmtId="49" fontId="15" fillId="3" borderId="7" xfId="0" applyNumberFormat="1" applyFont="1" applyFill="1" applyBorder="1" applyAlignment="1">
      <alignment vertical="center"/>
    </xf>
    <xf numFmtId="49" fontId="15" fillId="3" borderId="14" xfId="0" applyNumberFormat="1" applyFont="1" applyFill="1" applyBorder="1" applyAlignment="1">
      <alignment vertical="center"/>
    </xf>
    <xf numFmtId="0" fontId="20" fillId="5" borderId="0" xfId="0" applyFont="1" applyFill="1" applyProtection="1"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/>
      <protection locked="0"/>
    </xf>
    <xf numFmtId="0" fontId="1" fillId="0" borderId="4" xfId="0" applyFont="1" applyFill="1" applyBorder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left" wrapText="1"/>
    </xf>
    <xf numFmtId="49" fontId="1" fillId="2" borderId="7" xfId="0" quotePrefix="1" applyNumberFormat="1" applyFont="1" applyFill="1" applyBorder="1" applyAlignment="1" applyProtection="1">
      <alignment horizontal="center" wrapText="1"/>
      <protection locked="0"/>
    </xf>
    <xf numFmtId="49" fontId="1" fillId="2" borderId="8" xfId="0" quotePrefix="1" applyNumberFormat="1" applyFont="1" applyFill="1" applyBorder="1" applyAlignment="1" applyProtection="1">
      <alignment horizontal="center" wrapText="1"/>
      <protection locked="0"/>
    </xf>
    <xf numFmtId="0" fontId="6" fillId="0" borderId="28" xfId="0" applyFont="1" applyFill="1" applyBorder="1" applyAlignment="1" applyProtection="1">
      <alignment horizontal="center" vertical="top" wrapText="1"/>
    </xf>
    <xf numFmtId="0" fontId="6" fillId="0" borderId="32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8" fillId="0" borderId="26" xfId="2" applyFont="1" applyFill="1" applyBorder="1" applyAlignment="1" applyProtection="1">
      <alignment horizontal="center" vertical="center" wrapText="1"/>
    </xf>
    <xf numFmtId="0" fontId="18" fillId="0" borderId="15" xfId="2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6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49" fontId="7" fillId="0" borderId="26" xfId="1" applyNumberFormat="1" applyFont="1" applyFill="1" applyBorder="1" applyAlignment="1" applyProtection="1">
      <alignment horizontal="center" vertical="center" wrapText="1"/>
    </xf>
    <xf numFmtId="49" fontId="7" fillId="0" borderId="1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wrapText="1"/>
    </xf>
    <xf numFmtId="49" fontId="1" fillId="2" borderId="1" xfId="0" quotePrefix="1" applyNumberFormat="1" applyFont="1" applyFill="1" applyBorder="1" applyAlignment="1" applyProtection="1">
      <alignment horizontal="center" wrapText="1"/>
      <protection locked="0"/>
    </xf>
    <xf numFmtId="49" fontId="1" fillId="2" borderId="31" xfId="0" quotePrefix="1" applyNumberFormat="1" applyFont="1" applyFill="1" applyBorder="1" applyAlignment="1" applyProtection="1">
      <alignment horizont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0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8" fillId="0" borderId="35" xfId="0" applyFont="1" applyFill="1" applyBorder="1" applyAlignment="1" applyProtection="1">
      <alignment horizontal="left" vertical="center" wrapText="1"/>
    </xf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36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left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distributed" wrapText="1"/>
    </xf>
    <xf numFmtId="0" fontId="6" fillId="0" borderId="0" xfId="0" applyFont="1" applyFill="1" applyAlignment="1" applyProtection="1">
      <alignment horizontal="left"/>
    </xf>
    <xf numFmtId="0" fontId="8" fillId="0" borderId="19" xfId="0" applyFont="1" applyFill="1" applyBorder="1" applyAlignment="1" applyProtection="1">
      <alignment horizontal="center" vertical="justify"/>
    </xf>
    <xf numFmtId="0" fontId="8" fillId="0" borderId="0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0" fontId="8" fillId="0" borderId="25" xfId="4" applyFont="1" applyFill="1" applyBorder="1" applyAlignment="1">
      <alignment horizontal="center" vertical="center" wrapText="1"/>
    </xf>
    <xf numFmtId="0" fontId="8" fillId="0" borderId="2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25" xfId="4" applyFont="1" applyFill="1" applyBorder="1" applyAlignment="1">
      <alignment horizontal="center" vertical="center" wrapText="1"/>
    </xf>
    <xf numFmtId="0" fontId="7" fillId="0" borderId="24" xfId="4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0" borderId="22" xfId="4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vertical="center"/>
    </xf>
    <xf numFmtId="0" fontId="8" fillId="0" borderId="10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49" fontId="8" fillId="0" borderId="9" xfId="3" applyNumberFormat="1" applyFont="1" applyFill="1" applyBorder="1" applyAlignment="1">
      <alignment horizontal="center" vertical="center" wrapText="1"/>
    </xf>
    <xf numFmtId="49" fontId="8" fillId="0" borderId="11" xfId="3" applyNumberFormat="1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7" fillId="0" borderId="12" xfId="4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9" fillId="0" borderId="12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0" fontId="7" fillId="0" borderId="34" xfId="3" applyFont="1" applyFill="1" applyBorder="1" applyAlignment="1">
      <alignment horizontal="center" vertical="center" wrapText="1"/>
    </xf>
    <xf numFmtId="0" fontId="7" fillId="0" borderId="33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top" wrapText="1"/>
    </xf>
  </cellXfs>
  <cellStyles count="5">
    <cellStyle name="=C:\WINNT\SYSTEM32\COMMAND.COM" xfId="4"/>
    <cellStyle name="Iau?iue" xfId="3"/>
    <cellStyle name="Звичайний" xfId="0" builtinId="0"/>
    <cellStyle name="Обычный 2 2" xfId="2"/>
    <cellStyle name="Обычный_ДОДАТКИ 2" xfId="1"/>
  </cellStyles>
  <dxfs count="0"/>
  <tableStyles count="0" defaultTableStyle="TableStyleMedium2" defaultPivotStyle="PivotStyleMedium9"/>
  <colors>
    <mruColors>
      <color rgb="FFFFFFCC"/>
      <color rgb="FFF0FEDA"/>
      <color rgb="FFFCD5B4"/>
      <color rgb="FFE9F9FD"/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O59"/>
  <sheetViews>
    <sheetView showGridLines="0" tabSelected="1" view="pageBreakPreview" topLeftCell="A7" zoomScale="70" zoomScaleNormal="100" zoomScaleSheetLayoutView="70" workbookViewId="0">
      <selection activeCell="M29" sqref="M29"/>
    </sheetView>
  </sheetViews>
  <sheetFormatPr defaultColWidth="9.140625" defaultRowHeight="15" x14ac:dyDescent="0.25"/>
  <cols>
    <col min="1" max="1" width="3.7109375" style="33" customWidth="1"/>
    <col min="2" max="2" width="4.85546875" style="33" customWidth="1"/>
    <col min="3" max="3" width="9.140625" style="33"/>
    <col min="4" max="4" width="61.5703125" style="33" customWidth="1"/>
    <col min="5" max="5" width="14.5703125" style="33" customWidth="1"/>
    <col min="6" max="6" width="14" style="33" customWidth="1"/>
    <col min="7" max="7" width="20.140625" style="54" customWidth="1"/>
    <col min="8" max="9" width="22" style="33" customWidth="1"/>
    <col min="10" max="10" width="14" style="33" customWidth="1"/>
    <col min="11" max="11" width="12.85546875" style="33" customWidth="1"/>
    <col min="12" max="14" width="17.7109375" style="33" customWidth="1"/>
    <col min="15" max="15" width="14" style="33" customWidth="1"/>
    <col min="16" max="16384" width="9.140625" style="33"/>
  </cols>
  <sheetData>
    <row r="1" spans="3:15" ht="36" customHeight="1" x14ac:dyDescent="0.3">
      <c r="C1" s="229" t="s">
        <v>0</v>
      </c>
      <c r="D1" s="229"/>
      <c r="E1" s="229"/>
      <c r="F1" s="229"/>
      <c r="G1" s="229"/>
      <c r="H1" s="229"/>
      <c r="I1" s="229"/>
      <c r="J1" s="32"/>
      <c r="K1" s="32"/>
      <c r="L1" s="32"/>
      <c r="M1" s="32"/>
      <c r="N1" s="32"/>
      <c r="O1" s="32"/>
    </row>
    <row r="2" spans="3:15" ht="24" customHeight="1" x14ac:dyDescent="0.25">
      <c r="C2" s="228" t="s">
        <v>172</v>
      </c>
      <c r="D2" s="228"/>
      <c r="E2" s="228"/>
      <c r="F2" s="228"/>
      <c r="G2" s="228"/>
      <c r="H2" s="228"/>
      <c r="I2" s="228"/>
      <c r="J2" s="26"/>
      <c r="K2" s="26"/>
      <c r="L2" s="26"/>
      <c r="M2" s="26"/>
      <c r="N2" s="26"/>
      <c r="O2" s="26"/>
    </row>
    <row r="3" spans="3:15" ht="15" customHeight="1" x14ac:dyDescent="0.3">
      <c r="C3" s="34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3:15" ht="28.5" customHeight="1" x14ac:dyDescent="0.25">
      <c r="D4" s="36" t="s">
        <v>1</v>
      </c>
      <c r="E4" s="150" t="s">
        <v>177</v>
      </c>
      <c r="F4" s="37" t="s">
        <v>56</v>
      </c>
      <c r="G4" s="151" t="s">
        <v>178</v>
      </c>
      <c r="H4" s="38" t="s">
        <v>2</v>
      </c>
      <c r="I4" s="38"/>
      <c r="J4" s="39"/>
      <c r="N4" s="40"/>
      <c r="O4" s="40"/>
    </row>
    <row r="5" spans="3:15" ht="15" customHeight="1" x14ac:dyDescent="0.25">
      <c r="C5" s="41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3:15" ht="35.25" customHeight="1" thickBot="1" x14ac:dyDescent="0.35">
      <c r="C6" s="42"/>
      <c r="D6" s="42"/>
      <c r="E6" s="42"/>
      <c r="F6" s="42"/>
      <c r="G6" s="42"/>
      <c r="H6" s="42"/>
      <c r="I6" s="240"/>
      <c r="J6" s="240"/>
      <c r="K6" s="43"/>
      <c r="N6" s="40"/>
      <c r="O6" s="40"/>
    </row>
    <row r="7" spans="3:15" ht="24.75" customHeight="1" thickBot="1" x14ac:dyDescent="0.3">
      <c r="C7" s="232" t="s">
        <v>3</v>
      </c>
      <c r="D7" s="233"/>
      <c r="E7" s="232" t="s">
        <v>4</v>
      </c>
      <c r="F7" s="233"/>
      <c r="G7" s="44"/>
      <c r="H7" s="44"/>
      <c r="I7" s="240" t="s">
        <v>175</v>
      </c>
      <c r="J7" s="240"/>
      <c r="K7" s="240"/>
      <c r="N7" s="40"/>
      <c r="O7" s="40"/>
    </row>
    <row r="8" spans="3:15" ht="23.25" customHeight="1" x14ac:dyDescent="0.25">
      <c r="C8" s="234" t="s">
        <v>136</v>
      </c>
      <c r="D8" s="235"/>
      <c r="E8" s="241" t="s">
        <v>5</v>
      </c>
      <c r="F8" s="242"/>
      <c r="G8" s="14"/>
      <c r="H8" s="14"/>
      <c r="I8" s="202" t="s">
        <v>6</v>
      </c>
      <c r="J8" s="202"/>
      <c r="K8" s="45"/>
      <c r="N8" s="40"/>
      <c r="O8" s="40"/>
    </row>
    <row r="9" spans="3:15" ht="21" customHeight="1" x14ac:dyDescent="0.25">
      <c r="C9" s="236"/>
      <c r="D9" s="237"/>
      <c r="E9" s="243"/>
      <c r="F9" s="244"/>
      <c r="G9" s="14"/>
      <c r="H9" s="14"/>
      <c r="I9" s="249" t="s">
        <v>174</v>
      </c>
      <c r="J9" s="249"/>
      <c r="K9" s="249"/>
      <c r="N9" s="40"/>
      <c r="O9" s="40"/>
    </row>
    <row r="10" spans="3:15" ht="21" customHeight="1" x14ac:dyDescent="0.25">
      <c r="C10" s="236"/>
      <c r="D10" s="237"/>
      <c r="E10" s="243"/>
      <c r="F10" s="244"/>
      <c r="G10" s="14"/>
      <c r="H10" s="14"/>
      <c r="I10" s="249"/>
      <c r="J10" s="249"/>
      <c r="K10" s="249"/>
      <c r="L10" s="27"/>
      <c r="N10" s="40"/>
      <c r="O10" s="40"/>
    </row>
    <row r="11" spans="3:15" ht="36" customHeight="1" thickBot="1" x14ac:dyDescent="0.3">
      <c r="C11" s="238"/>
      <c r="D11" s="239"/>
      <c r="E11" s="245"/>
      <c r="F11" s="246"/>
      <c r="G11" s="14"/>
      <c r="H11" s="14"/>
      <c r="I11" s="250"/>
      <c r="J11" s="250"/>
      <c r="K11" s="250"/>
      <c r="N11" s="40"/>
      <c r="O11" s="40"/>
    </row>
    <row r="12" spans="3:15" ht="15" customHeight="1" thickBot="1" x14ac:dyDescent="0.3">
      <c r="C12" s="46"/>
      <c r="D12" s="46"/>
      <c r="E12" s="46"/>
      <c r="F12" s="46"/>
      <c r="G12" s="46"/>
      <c r="H12" s="46"/>
      <c r="I12" s="46"/>
      <c r="J12" s="46"/>
      <c r="K12" s="47"/>
      <c r="L12" s="48"/>
      <c r="M12" s="48"/>
      <c r="N12" s="48"/>
      <c r="O12" s="48"/>
    </row>
    <row r="13" spans="3:15" ht="20.25" customHeight="1" x14ac:dyDescent="0.3">
      <c r="C13" s="247" t="s">
        <v>7</v>
      </c>
      <c r="D13" s="248"/>
      <c r="E13" s="49"/>
      <c r="F13" s="49"/>
      <c r="G13" s="50"/>
      <c r="H13" s="50"/>
      <c r="I13" s="50"/>
      <c r="J13" s="51"/>
      <c r="L13" s="48"/>
      <c r="M13" s="48"/>
      <c r="N13" s="48"/>
      <c r="O13" s="48"/>
    </row>
    <row r="14" spans="3:15" ht="20.25" customHeight="1" x14ac:dyDescent="0.3">
      <c r="C14" s="212" t="s">
        <v>8</v>
      </c>
      <c r="D14" s="213"/>
      <c r="E14" s="230"/>
      <c r="F14" s="230"/>
      <c r="G14" s="230"/>
      <c r="H14" s="230"/>
      <c r="I14" s="230"/>
      <c r="J14" s="231"/>
      <c r="L14" s="48"/>
      <c r="M14" s="48"/>
      <c r="N14" s="48"/>
      <c r="O14" s="48"/>
    </row>
    <row r="15" spans="3:15" ht="20.25" customHeight="1" x14ac:dyDescent="0.3">
      <c r="C15" s="212" t="s">
        <v>113</v>
      </c>
      <c r="D15" s="213"/>
      <c r="E15" s="214"/>
      <c r="F15" s="214"/>
      <c r="G15" s="214"/>
      <c r="H15" s="214"/>
      <c r="I15" s="214"/>
      <c r="J15" s="215"/>
      <c r="L15" s="48"/>
      <c r="M15" s="48"/>
      <c r="N15" s="48"/>
      <c r="O15" s="48"/>
    </row>
    <row r="16" spans="3:15" ht="20.25" customHeight="1" x14ac:dyDescent="0.3">
      <c r="C16" s="212" t="s">
        <v>9</v>
      </c>
      <c r="D16" s="213"/>
      <c r="E16" s="214"/>
      <c r="F16" s="214"/>
      <c r="G16" s="214"/>
      <c r="H16" s="214"/>
      <c r="I16" s="214"/>
      <c r="J16" s="215"/>
      <c r="L16" s="48"/>
      <c r="M16" s="48"/>
      <c r="N16" s="48"/>
      <c r="O16" s="48"/>
    </row>
    <row r="17" spans="3:15" ht="23.25" customHeight="1" x14ac:dyDescent="0.3">
      <c r="C17" s="212" t="s">
        <v>95</v>
      </c>
      <c r="D17" s="213"/>
      <c r="E17" s="214"/>
      <c r="F17" s="214"/>
      <c r="G17" s="214"/>
      <c r="H17" s="214"/>
      <c r="I17" s="214"/>
      <c r="J17" s="215"/>
      <c r="L17" s="48"/>
      <c r="M17" s="48"/>
      <c r="N17" s="48"/>
      <c r="O17" s="48"/>
    </row>
    <row r="18" spans="3:15" ht="42.75" customHeight="1" x14ac:dyDescent="0.3">
      <c r="C18" s="218" t="s">
        <v>162</v>
      </c>
      <c r="D18" s="219"/>
      <c r="E18" s="214"/>
      <c r="F18" s="214"/>
      <c r="G18" s="214"/>
      <c r="H18" s="214"/>
      <c r="I18" s="214"/>
      <c r="J18" s="215"/>
      <c r="L18" s="48"/>
      <c r="M18" s="48"/>
      <c r="N18" s="48"/>
      <c r="O18" s="48"/>
    </row>
    <row r="19" spans="3:15" ht="20.25" customHeight="1" x14ac:dyDescent="0.3">
      <c r="C19" s="212" t="s">
        <v>10</v>
      </c>
      <c r="D19" s="213"/>
      <c r="E19" s="214"/>
      <c r="F19" s="214"/>
      <c r="G19" s="214"/>
      <c r="H19" s="214"/>
      <c r="I19" s="214"/>
      <c r="J19" s="215"/>
      <c r="L19" s="48"/>
      <c r="M19" s="48"/>
      <c r="N19" s="48"/>
      <c r="O19" s="48"/>
    </row>
    <row r="20" spans="3:15" ht="45" customHeight="1" thickBot="1" x14ac:dyDescent="0.35">
      <c r="C20" s="52"/>
      <c r="D20" s="53"/>
      <c r="E20" s="216" t="s">
        <v>165</v>
      </c>
      <c r="F20" s="216"/>
      <c r="G20" s="216"/>
      <c r="H20" s="216"/>
      <c r="I20" s="216"/>
      <c r="J20" s="217"/>
      <c r="L20" s="48"/>
      <c r="M20" s="48"/>
      <c r="N20" s="48"/>
      <c r="O20" s="48"/>
    </row>
    <row r="21" spans="3:15" ht="21" customHeight="1" x14ac:dyDescent="0.25">
      <c r="L21" s="48"/>
      <c r="M21" s="48"/>
      <c r="N21" s="48"/>
      <c r="O21" s="48"/>
    </row>
    <row r="22" spans="3:15" ht="42" customHeight="1" thickBot="1" x14ac:dyDescent="0.3">
      <c r="C22" s="224" t="s">
        <v>11</v>
      </c>
      <c r="D22" s="222" t="s">
        <v>12</v>
      </c>
      <c r="E22" s="220" t="s">
        <v>169</v>
      </c>
      <c r="F22" s="226" t="s">
        <v>13</v>
      </c>
      <c r="G22" s="55" t="s">
        <v>82</v>
      </c>
      <c r="H22" s="56" t="s">
        <v>96</v>
      </c>
      <c r="I22" s="57"/>
      <c r="L22" s="40"/>
      <c r="M22" s="40"/>
    </row>
    <row r="23" spans="3:15" ht="15" customHeight="1" x14ac:dyDescent="0.25">
      <c r="C23" s="225"/>
      <c r="D23" s="223"/>
      <c r="E23" s="221"/>
      <c r="F23" s="227"/>
      <c r="G23" s="58" t="s">
        <v>71</v>
      </c>
      <c r="H23" s="59" t="s">
        <v>34</v>
      </c>
      <c r="I23" s="57"/>
      <c r="L23" s="209" t="s">
        <v>94</v>
      </c>
      <c r="M23" s="210"/>
    </row>
    <row r="24" spans="3:15" ht="15" customHeight="1" x14ac:dyDescent="0.25">
      <c r="C24" s="60" t="s">
        <v>14</v>
      </c>
      <c r="D24" s="61" t="s">
        <v>83</v>
      </c>
      <c r="E24" s="62" t="s">
        <v>16</v>
      </c>
      <c r="F24" s="62" t="s">
        <v>17</v>
      </c>
      <c r="G24" s="58">
        <v>1</v>
      </c>
      <c r="H24" s="59">
        <v>2</v>
      </c>
      <c r="I24" s="57"/>
      <c r="L24" s="198"/>
      <c r="M24" s="199"/>
    </row>
    <row r="25" spans="3:15" ht="34.5" customHeight="1" x14ac:dyDescent="0.25">
      <c r="C25" s="63" t="s">
        <v>18</v>
      </c>
      <c r="D25" s="21" t="s">
        <v>150</v>
      </c>
      <c r="E25" s="28"/>
      <c r="F25" s="64" t="s">
        <v>19</v>
      </c>
      <c r="G25" s="148">
        <f>G26+G27+G28+G30+G33+G34+G35</f>
        <v>0</v>
      </c>
      <c r="H25" s="148">
        <f>H26+H27+H28+H30+H33+H34+H35</f>
        <v>0</v>
      </c>
      <c r="I25" s="57"/>
      <c r="L25" s="198"/>
      <c r="M25" s="199"/>
    </row>
    <row r="26" spans="3:15" ht="24.75" customHeight="1" x14ac:dyDescent="0.25">
      <c r="C26" s="65" t="s">
        <v>114</v>
      </c>
      <c r="D26" s="22" t="s">
        <v>49</v>
      </c>
      <c r="E26" s="28"/>
      <c r="F26" s="64" t="s">
        <v>20</v>
      </c>
      <c r="G26" s="152"/>
      <c r="H26" s="152"/>
      <c r="I26" s="57"/>
      <c r="L26" s="198"/>
      <c r="M26" s="199"/>
    </row>
    <row r="27" spans="3:15" ht="24.75" customHeight="1" x14ac:dyDescent="0.25">
      <c r="C27" s="65" t="s">
        <v>115</v>
      </c>
      <c r="D27" s="22" t="s">
        <v>50</v>
      </c>
      <c r="E27" s="28"/>
      <c r="F27" s="64" t="s">
        <v>21</v>
      </c>
      <c r="G27" s="152"/>
      <c r="H27" s="152"/>
      <c r="I27" s="57"/>
      <c r="L27" s="198"/>
      <c r="M27" s="199"/>
    </row>
    <row r="28" spans="3:15" ht="34.5" customHeight="1" x14ac:dyDescent="0.25">
      <c r="C28" s="65" t="s">
        <v>116</v>
      </c>
      <c r="D28" s="22" t="s">
        <v>89</v>
      </c>
      <c r="E28" s="28"/>
      <c r="F28" s="64" t="s">
        <v>22</v>
      </c>
      <c r="G28" s="152"/>
      <c r="H28" s="152"/>
      <c r="I28" s="66"/>
      <c r="J28" s="67"/>
      <c r="L28" s="198" t="str">
        <f>IF(G28=('Додаток 1'!J10+'Додаток 1'!O10),"ok", "дані в додатку 1 та графи 1 рядку 020 не узгоджуються")</f>
        <v>ok</v>
      </c>
      <c r="M28" s="199" t="str">
        <f>IF(H28=('Додаток 1'!L10+'Додаток 1'!Q10),"ok", "дані в додатку 1 та графи 2 рядку 020 не узгоджуються")</f>
        <v>ok</v>
      </c>
    </row>
    <row r="29" spans="3:15" ht="30.75" customHeight="1" x14ac:dyDescent="0.25">
      <c r="C29" s="65" t="s">
        <v>152</v>
      </c>
      <c r="D29" s="23" t="s">
        <v>153</v>
      </c>
      <c r="E29" s="28"/>
      <c r="F29" s="64" t="s">
        <v>23</v>
      </c>
      <c r="G29" s="152"/>
      <c r="H29" s="152"/>
      <c r="I29" s="67"/>
      <c r="J29" s="67"/>
      <c r="L29" s="198"/>
      <c r="M29" s="199"/>
    </row>
    <row r="30" spans="3:15" ht="27" customHeight="1" x14ac:dyDescent="0.25">
      <c r="C30" s="65" t="s">
        <v>117</v>
      </c>
      <c r="D30" s="9" t="s">
        <v>51</v>
      </c>
      <c r="E30" s="203" t="s">
        <v>173</v>
      </c>
      <c r="F30" s="64" t="s">
        <v>24</v>
      </c>
      <c r="G30" s="149">
        <f>G31+G32</f>
        <v>0</v>
      </c>
      <c r="H30" s="149">
        <f>H31+H32</f>
        <v>0</v>
      </c>
      <c r="I30" s="57"/>
      <c r="L30" s="198"/>
      <c r="M30" s="199"/>
    </row>
    <row r="31" spans="3:15" ht="44.25" customHeight="1" x14ac:dyDescent="0.25">
      <c r="C31" s="65" t="s">
        <v>118</v>
      </c>
      <c r="D31" s="24" t="s">
        <v>90</v>
      </c>
      <c r="E31" s="203" t="s">
        <v>173</v>
      </c>
      <c r="F31" s="64" t="s">
        <v>25</v>
      </c>
      <c r="G31" s="152"/>
      <c r="H31" s="152"/>
      <c r="I31" s="66"/>
      <c r="J31" s="67"/>
      <c r="L31" s="198" t="str">
        <f>IF(G31='Додаток 3'!F12,"ok", "дані в додатку 3 та графи 1 рядку 030 не узгоджуються")</f>
        <v>ok</v>
      </c>
      <c r="M31" s="199"/>
    </row>
    <row r="32" spans="3:15" ht="29.25" customHeight="1" x14ac:dyDescent="0.25">
      <c r="C32" s="65" t="s">
        <v>119</v>
      </c>
      <c r="D32" s="24" t="s">
        <v>52</v>
      </c>
      <c r="E32" s="203" t="s">
        <v>173</v>
      </c>
      <c r="F32" s="64" t="s">
        <v>27</v>
      </c>
      <c r="G32" s="152"/>
      <c r="H32" s="152"/>
      <c r="I32" s="57"/>
      <c r="L32" s="198"/>
      <c r="M32" s="199"/>
    </row>
    <row r="33" spans="3:13" ht="29.25" customHeight="1" x14ac:dyDescent="0.25">
      <c r="C33" s="65" t="s">
        <v>120</v>
      </c>
      <c r="D33" s="9" t="s">
        <v>53</v>
      </c>
      <c r="E33" s="203" t="s">
        <v>173</v>
      </c>
      <c r="F33" s="64" t="s">
        <v>148</v>
      </c>
      <c r="G33" s="152"/>
      <c r="H33" s="152"/>
      <c r="I33" s="57"/>
      <c r="L33" s="198"/>
      <c r="M33" s="199"/>
    </row>
    <row r="34" spans="3:13" ht="29.25" customHeight="1" x14ac:dyDescent="0.25">
      <c r="C34" s="65" t="s">
        <v>132</v>
      </c>
      <c r="D34" s="22" t="s">
        <v>166</v>
      </c>
      <c r="E34" s="28"/>
      <c r="F34" s="64" t="s">
        <v>29</v>
      </c>
      <c r="G34" s="152"/>
      <c r="H34" s="152"/>
      <c r="I34" s="57"/>
      <c r="L34" s="198"/>
      <c r="M34" s="199"/>
    </row>
    <row r="35" spans="3:13" ht="24.75" customHeight="1" x14ac:dyDescent="0.25">
      <c r="C35" s="65" t="s">
        <v>163</v>
      </c>
      <c r="D35" s="22" t="s">
        <v>91</v>
      </c>
      <c r="E35" s="28"/>
      <c r="F35" s="64" t="s">
        <v>30</v>
      </c>
      <c r="G35" s="152"/>
      <c r="H35" s="152"/>
      <c r="I35" s="66"/>
      <c r="J35" s="67"/>
      <c r="L35" s="198" t="str">
        <f>IF(G35='Додаток 4'!H10,"ok", "дані в додатку 4 та графи 1 рядку 045 не узгоджуються")</f>
        <v>ok</v>
      </c>
      <c r="M35" s="199" t="str">
        <f>IF(H35='Додаток 4'!J10,"ok", "дані в додатку 4 та графи 2 рядку 045 не узгоджуються")</f>
        <v>ok</v>
      </c>
    </row>
    <row r="36" spans="3:13" ht="34.5" customHeight="1" x14ac:dyDescent="0.25">
      <c r="C36" s="63" t="s">
        <v>26</v>
      </c>
      <c r="D36" s="21" t="s">
        <v>151</v>
      </c>
      <c r="E36" s="28"/>
      <c r="F36" s="64" t="s">
        <v>31</v>
      </c>
      <c r="G36" s="148">
        <f>G37+G38+G39+G41+G44+G45+G46+G47</f>
        <v>0</v>
      </c>
      <c r="H36" s="148">
        <f>H37+H38+H39+H41+H44+H45+H46+H47</f>
        <v>0</v>
      </c>
      <c r="I36" s="57"/>
      <c r="L36" s="198"/>
      <c r="M36" s="199"/>
    </row>
    <row r="37" spans="3:13" ht="27" customHeight="1" x14ac:dyDescent="0.25">
      <c r="C37" s="65" t="s">
        <v>121</v>
      </c>
      <c r="D37" s="22" t="s">
        <v>49</v>
      </c>
      <c r="E37" s="28"/>
      <c r="F37" s="64" t="s">
        <v>32</v>
      </c>
      <c r="G37" s="152"/>
      <c r="H37" s="152"/>
      <c r="I37" s="57"/>
      <c r="L37" s="198"/>
      <c r="M37" s="199"/>
    </row>
    <row r="38" spans="3:13" ht="27" customHeight="1" x14ac:dyDescent="0.25">
      <c r="C38" s="65" t="s">
        <v>122</v>
      </c>
      <c r="D38" s="22" t="s">
        <v>50</v>
      </c>
      <c r="E38" s="28"/>
      <c r="F38" s="64" t="s">
        <v>33</v>
      </c>
      <c r="G38" s="152"/>
      <c r="H38" s="152"/>
      <c r="I38" s="57"/>
      <c r="L38" s="198"/>
      <c r="M38" s="199"/>
    </row>
    <row r="39" spans="3:13" ht="31.5" customHeight="1" x14ac:dyDescent="0.25">
      <c r="C39" s="65" t="s">
        <v>123</v>
      </c>
      <c r="D39" s="22" t="s">
        <v>135</v>
      </c>
      <c r="E39" s="28"/>
      <c r="F39" s="64" t="s">
        <v>93</v>
      </c>
      <c r="G39" s="152"/>
      <c r="H39" s="152"/>
      <c r="I39" s="66"/>
      <c r="J39" s="67"/>
      <c r="L39" s="198" t="str">
        <f>IF(G39=('Додаток 2'!J10+'Додаток 2'!O10),"ok", "дані в додатку 1 та графи 1 рядку 065 не узгоджуються")</f>
        <v>ok</v>
      </c>
      <c r="M39" s="199" t="str">
        <f>IF(H39=('Додаток 2'!L10+'Додаток 2'!Q10),"ok", "дані в додатку 1 та графи 2 рядку 065 не узгоджуються")</f>
        <v>ok</v>
      </c>
    </row>
    <row r="40" spans="3:13" ht="33.75" customHeight="1" x14ac:dyDescent="0.25">
      <c r="C40" s="65" t="s">
        <v>156</v>
      </c>
      <c r="D40" s="23" t="s">
        <v>153</v>
      </c>
      <c r="E40" s="28"/>
      <c r="F40" s="64" t="s">
        <v>35</v>
      </c>
      <c r="G40" s="152"/>
      <c r="H40" s="152"/>
      <c r="I40" s="67"/>
      <c r="J40" s="67"/>
      <c r="L40" s="198"/>
      <c r="M40" s="199"/>
    </row>
    <row r="41" spans="3:13" ht="25.5" customHeight="1" x14ac:dyDescent="0.25">
      <c r="C41" s="65" t="s">
        <v>137</v>
      </c>
      <c r="D41" s="9" t="s">
        <v>51</v>
      </c>
      <c r="E41" s="203" t="s">
        <v>173</v>
      </c>
      <c r="F41" s="64" t="s">
        <v>36</v>
      </c>
      <c r="G41" s="149">
        <f>G42+G43</f>
        <v>0</v>
      </c>
      <c r="H41" s="149">
        <f>H42+H43</f>
        <v>0</v>
      </c>
      <c r="I41" s="57"/>
      <c r="L41" s="198"/>
      <c r="M41" s="199"/>
    </row>
    <row r="42" spans="3:13" ht="42.75" customHeight="1" x14ac:dyDescent="0.25">
      <c r="C42" s="65" t="s">
        <v>138</v>
      </c>
      <c r="D42" s="24" t="s">
        <v>90</v>
      </c>
      <c r="E42" s="203" t="s">
        <v>173</v>
      </c>
      <c r="F42" s="64" t="s">
        <v>37</v>
      </c>
      <c r="G42" s="152"/>
      <c r="H42" s="152"/>
      <c r="I42" s="66"/>
      <c r="J42" s="67"/>
      <c r="L42" s="198" t="str">
        <f>IF(G42='Додаток 3'!F25,"ok", "дані в додатку 3 та графи 1 рядку 075 не узгоджуються")</f>
        <v>ok</v>
      </c>
      <c r="M42" s="199"/>
    </row>
    <row r="43" spans="3:13" ht="28.5" customHeight="1" x14ac:dyDescent="0.25">
      <c r="C43" s="65" t="s">
        <v>139</v>
      </c>
      <c r="D43" s="24" t="s">
        <v>52</v>
      </c>
      <c r="E43" s="203" t="s">
        <v>173</v>
      </c>
      <c r="F43" s="65" t="s">
        <v>149</v>
      </c>
      <c r="G43" s="152"/>
      <c r="H43" s="152"/>
      <c r="I43" s="57"/>
      <c r="L43" s="198"/>
      <c r="M43" s="199"/>
    </row>
    <row r="44" spans="3:13" ht="27.75" customHeight="1" x14ac:dyDescent="0.25">
      <c r="C44" s="65" t="s">
        <v>124</v>
      </c>
      <c r="D44" s="9" t="s">
        <v>53</v>
      </c>
      <c r="E44" s="203" t="s">
        <v>173</v>
      </c>
      <c r="F44" s="65" t="s">
        <v>87</v>
      </c>
      <c r="G44" s="152"/>
      <c r="H44" s="152"/>
      <c r="I44" s="57"/>
      <c r="L44" s="198"/>
      <c r="M44" s="199"/>
    </row>
    <row r="45" spans="3:13" ht="24.75" customHeight="1" x14ac:dyDescent="0.25">
      <c r="C45" s="65" t="s">
        <v>125</v>
      </c>
      <c r="D45" s="22" t="s">
        <v>166</v>
      </c>
      <c r="E45" s="28"/>
      <c r="F45" s="65" t="s">
        <v>88</v>
      </c>
      <c r="G45" s="152"/>
      <c r="H45" s="152"/>
      <c r="I45" s="57"/>
      <c r="L45" s="198"/>
      <c r="M45" s="199"/>
    </row>
    <row r="46" spans="3:13" ht="34.5" customHeight="1" x14ac:dyDescent="0.25">
      <c r="C46" s="65" t="s">
        <v>133</v>
      </c>
      <c r="D46" s="22" t="s">
        <v>54</v>
      </c>
      <c r="E46" s="28"/>
      <c r="F46" s="65" t="s">
        <v>134</v>
      </c>
      <c r="G46" s="152"/>
      <c r="H46" s="152"/>
      <c r="I46" s="57"/>
      <c r="L46" s="198"/>
      <c r="M46" s="199"/>
    </row>
    <row r="47" spans="3:13" ht="24" customHeight="1" x14ac:dyDescent="0.25">
      <c r="C47" s="65" t="s">
        <v>167</v>
      </c>
      <c r="D47" s="22" t="s">
        <v>92</v>
      </c>
      <c r="E47" s="28"/>
      <c r="F47" s="65" t="s">
        <v>154</v>
      </c>
      <c r="G47" s="152"/>
      <c r="H47" s="152"/>
      <c r="I47" s="66"/>
      <c r="J47" s="67"/>
      <c r="L47" s="198" t="str">
        <f>IF(G47='Додаток 5'!H9,"ok", "дані в додатку 1 та графи 1 рядку 095 не узгоджуються")</f>
        <v>ok</v>
      </c>
      <c r="M47" s="199" t="str">
        <f>IF(H47='Додаток 5'!J9,"ok", "дані в додатку 1 та графи 2 рядку 095 не узгоджуються")</f>
        <v>ok</v>
      </c>
    </row>
    <row r="48" spans="3:13" ht="34.5" customHeight="1" x14ac:dyDescent="0.25">
      <c r="C48" s="63" t="s">
        <v>28</v>
      </c>
      <c r="D48" s="25" t="s">
        <v>85</v>
      </c>
      <c r="E48" s="28"/>
      <c r="F48" s="65" t="s">
        <v>155</v>
      </c>
      <c r="G48" s="152"/>
      <c r="H48" s="152"/>
      <c r="I48" s="57"/>
      <c r="L48" s="198"/>
      <c r="M48" s="199"/>
    </row>
    <row r="49" spans="3:15" ht="34.5" customHeight="1" x14ac:dyDescent="0.25">
      <c r="C49" s="63" t="s">
        <v>126</v>
      </c>
      <c r="D49" s="25" t="s">
        <v>86</v>
      </c>
      <c r="E49" s="28"/>
      <c r="F49" s="65" t="s">
        <v>164</v>
      </c>
      <c r="G49" s="152"/>
      <c r="H49" s="152"/>
      <c r="I49" s="57"/>
      <c r="L49" s="198"/>
      <c r="M49" s="199"/>
    </row>
    <row r="50" spans="3:15" ht="34.5" customHeight="1" thickBot="1" x14ac:dyDescent="0.3">
      <c r="C50" s="68">
        <v>5</v>
      </c>
      <c r="D50" s="69" t="s">
        <v>170</v>
      </c>
      <c r="E50" s="28"/>
      <c r="F50" s="65" t="s">
        <v>168</v>
      </c>
      <c r="G50" s="70"/>
      <c r="H50" s="152"/>
      <c r="I50" s="57"/>
      <c r="L50" s="200" t="str">
        <f>IF(H50=('Додаток 6'!G12+'Додаток 6'!I12+'Додаток 6'!K12+'Додаток 6'!M12+'Додаток 6'!O12+'Додаток 6'!Q12+'Додаток 6'!S12+'Додаток 6'!U12+'Додаток 6'!W12+'Додаток 6'!Y12),"ok", "дані в додатку 6 та графі 2 рядку 120 не узгоджуються")</f>
        <v>ok</v>
      </c>
      <c r="M50" s="201"/>
    </row>
    <row r="51" spans="3:15" x14ac:dyDescent="0.25">
      <c r="O51" s="57"/>
    </row>
    <row r="53" spans="3:15" ht="18.75" customHeight="1" x14ac:dyDescent="0.3">
      <c r="C53" s="71" t="s">
        <v>39</v>
      </c>
      <c r="D53" s="72"/>
      <c r="E53" s="72"/>
      <c r="F53" s="72"/>
      <c r="G53" s="211"/>
      <c r="H53" s="211"/>
      <c r="I53" s="57"/>
      <c r="J53" s="73"/>
      <c r="K53" s="73"/>
      <c r="O53" s="74"/>
    </row>
    <row r="54" spans="3:15" ht="31.5" customHeight="1" x14ac:dyDescent="0.3">
      <c r="C54" s="72"/>
      <c r="D54" s="72"/>
      <c r="E54" s="72"/>
      <c r="F54" s="72"/>
      <c r="G54" s="252" t="s">
        <v>40</v>
      </c>
      <c r="H54" s="252"/>
      <c r="I54" s="75"/>
      <c r="J54" s="73"/>
      <c r="K54" s="73"/>
      <c r="O54" s="75"/>
    </row>
    <row r="55" spans="3:15" ht="18.75" x14ac:dyDescent="0.3">
      <c r="C55" s="76" t="s">
        <v>41</v>
      </c>
      <c r="D55" s="73"/>
      <c r="E55" s="73"/>
      <c r="F55" s="73"/>
      <c r="G55" s="211"/>
      <c r="H55" s="211"/>
      <c r="O55" s="77"/>
    </row>
    <row r="57" spans="3:15" ht="18.75" x14ac:dyDescent="0.3">
      <c r="C57" s="78" t="s">
        <v>42</v>
      </c>
      <c r="G57" s="211"/>
      <c r="H57" s="211"/>
    </row>
    <row r="59" spans="3:15" ht="18.75" x14ac:dyDescent="0.3">
      <c r="C59" s="251" t="s">
        <v>43</v>
      </c>
      <c r="D59" s="251"/>
      <c r="G59" s="211"/>
      <c r="H59" s="211"/>
    </row>
  </sheetData>
  <sheetProtection algorithmName="SHA-512" hashValue="t/hnGQzsrF35ranIp2+FU360TLGiKcy0cVUqrnQhVYxlz+8iR6JfnJ5nlcjoQOA6AmrlTp9AhqyI/okEjzcaSw==" saltValue="Pf1Px9lkd8nRoDlonwSY2g==" spinCount="100000" sheet="1" objects="1" scenarios="1"/>
  <mergeCells count="35">
    <mergeCell ref="G57:H57"/>
    <mergeCell ref="C59:D59"/>
    <mergeCell ref="G59:H59"/>
    <mergeCell ref="G53:H53"/>
    <mergeCell ref="G54:H54"/>
    <mergeCell ref="C2:I2"/>
    <mergeCell ref="C1:I1"/>
    <mergeCell ref="E14:J14"/>
    <mergeCell ref="E15:J15"/>
    <mergeCell ref="E16:J16"/>
    <mergeCell ref="C7:D7"/>
    <mergeCell ref="C8:D11"/>
    <mergeCell ref="I6:J6"/>
    <mergeCell ref="E7:F7"/>
    <mergeCell ref="E8:F11"/>
    <mergeCell ref="C13:D13"/>
    <mergeCell ref="C14:D14"/>
    <mergeCell ref="I7:K7"/>
    <mergeCell ref="I9:K10"/>
    <mergeCell ref="I11:K11"/>
    <mergeCell ref="L23:M23"/>
    <mergeCell ref="G55:H55"/>
    <mergeCell ref="C15:D15"/>
    <mergeCell ref="C16:D16"/>
    <mergeCell ref="E19:J19"/>
    <mergeCell ref="E20:J20"/>
    <mergeCell ref="C19:D19"/>
    <mergeCell ref="C18:D18"/>
    <mergeCell ref="E22:E23"/>
    <mergeCell ref="D22:D23"/>
    <mergeCell ref="E17:J17"/>
    <mergeCell ref="E18:J18"/>
    <mergeCell ref="C17:D17"/>
    <mergeCell ref="C22:C23"/>
    <mergeCell ref="F22:F23"/>
  </mergeCells>
  <dataValidations xWindow="547" yWindow="884" count="6">
    <dataValidation allowBlank="1" showInputMessage="1" showErrorMessage="1" prompt="Комірка повинна бути заповнена" sqref="G26:H27 G50 G31:H35 G41:H41"/>
    <dataValidation allowBlank="1" showInputMessage="1" showErrorMessage="1" prompt="Формулу не видаляти" sqref="G28:H30 G25:H25 H50 G42:H49 G36:H40"/>
    <dataValidation type="list" allowBlank="1" showInputMessage="1" showErrorMessage="1" sqref="G4">
      <formula1>"оберіть рік,2023,2024,2025,2026,2027,2028,2029,2030"</formula1>
    </dataValidation>
    <dataValidation allowBlank="1" showInputMessage="1" showErrorMessage="1" prompt="Комірку потрібно заповнити" sqref="E14:E19 G57 G55 G53 G59"/>
    <dataValidation type="list" allowBlank="1" showInputMessage="1" showErrorMessage="1" sqref="E4">
      <formula1>"оберіть місяць, 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E30:E33 E41:E44">
      <formula1>"оберіть версію,№1, №2, №3"</formula1>
    </dataValidation>
  </dataValidations>
  <pageMargins left="0.25" right="0.25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GridLines="0" view="pageBreakPreview" zoomScale="60" zoomScaleNormal="100" workbookViewId="0">
      <selection activeCell="J10" sqref="J10"/>
    </sheetView>
  </sheetViews>
  <sheetFormatPr defaultColWidth="9.140625" defaultRowHeight="15.75" x14ac:dyDescent="0.25"/>
  <cols>
    <col min="1" max="2" width="7.7109375" style="84" customWidth="1"/>
    <col min="3" max="3" width="40.140625" style="85" customWidth="1"/>
    <col min="4" max="4" width="26.5703125" style="85" customWidth="1"/>
    <col min="5" max="6" width="25.140625" style="85" customWidth="1"/>
    <col min="7" max="8" width="28" style="85" customWidth="1"/>
    <col min="9" max="9" width="19.7109375" style="86" customWidth="1"/>
    <col min="10" max="10" width="22.7109375" style="87" customWidth="1"/>
    <col min="11" max="11" width="20.7109375" style="87" customWidth="1"/>
    <col min="12" max="13" width="18.42578125" style="12" customWidth="1"/>
    <col min="14" max="14" width="19.85546875" style="12" customWidth="1"/>
    <col min="15" max="15" width="21.85546875" style="12" customWidth="1"/>
    <col min="16" max="16" width="21.7109375" style="12" customWidth="1"/>
    <col min="17" max="17" width="22.140625" style="12" customWidth="1"/>
    <col min="18" max="18" width="23.5703125" style="12" customWidth="1"/>
    <col min="19" max="19" width="27.5703125" style="4" customWidth="1"/>
    <col min="20" max="16384" width="9.140625" style="4"/>
  </cols>
  <sheetData>
    <row r="1" spans="1:19" ht="15.75" customHeight="1" x14ac:dyDescent="0.25">
      <c r="A1" s="79"/>
      <c r="B1" s="79"/>
      <c r="C1" s="80"/>
      <c r="D1" s="80"/>
      <c r="E1" s="80"/>
      <c r="F1" s="80"/>
      <c r="G1" s="80"/>
      <c r="H1" s="80"/>
      <c r="I1" s="81"/>
      <c r="J1" s="82"/>
      <c r="K1" s="82"/>
      <c r="L1" s="82"/>
      <c r="M1" s="82"/>
      <c r="N1" s="82"/>
      <c r="R1" s="253" t="s">
        <v>45</v>
      </c>
      <c r="S1" s="253"/>
    </row>
    <row r="2" spans="1:19" ht="15.75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2"/>
      <c r="L2" s="82"/>
      <c r="M2" s="82"/>
      <c r="N2" s="82"/>
      <c r="O2" s="14"/>
      <c r="P2" s="14"/>
      <c r="Q2" s="14"/>
      <c r="R2" s="253" t="s">
        <v>176</v>
      </c>
      <c r="S2" s="253"/>
    </row>
    <row r="3" spans="1:19" ht="33.75" customHeight="1" x14ac:dyDescent="0.25">
      <c r="A3" s="79"/>
      <c r="B3" s="79"/>
      <c r="C3" s="80"/>
      <c r="D3" s="80"/>
      <c r="E3" s="80"/>
      <c r="F3" s="80"/>
      <c r="G3" s="80"/>
      <c r="H3" s="80"/>
      <c r="I3" s="81"/>
      <c r="J3" s="82"/>
      <c r="K3" s="82"/>
      <c r="L3" s="82"/>
      <c r="M3" s="82"/>
      <c r="N3" s="82"/>
      <c r="P3" s="14"/>
      <c r="Q3" s="14"/>
      <c r="R3" s="253"/>
      <c r="S3" s="253"/>
    </row>
    <row r="4" spans="1:19" x14ac:dyDescent="0.25">
      <c r="A4" s="17"/>
      <c r="B4" s="254" t="s">
        <v>55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</row>
    <row r="5" spans="1:19" ht="16.5" thickBot="1" x14ac:dyDescent="0.3">
      <c r="M5" s="88"/>
      <c r="N5" s="88"/>
      <c r="O5" s="14"/>
      <c r="P5" s="14"/>
      <c r="Q5" s="14"/>
    </row>
    <row r="6" spans="1:19" ht="15.75" customHeight="1" x14ac:dyDescent="0.25">
      <c r="A6" s="89"/>
      <c r="B6" s="265" t="s">
        <v>48</v>
      </c>
      <c r="C6" s="264" t="s">
        <v>57</v>
      </c>
      <c r="D6" s="264" t="s">
        <v>58</v>
      </c>
      <c r="E6" s="264" t="s">
        <v>159</v>
      </c>
      <c r="F6" s="264" t="s">
        <v>157</v>
      </c>
      <c r="G6" s="264" t="s">
        <v>158</v>
      </c>
      <c r="H6" s="264" t="s">
        <v>59</v>
      </c>
      <c r="I6" s="255" t="s">
        <v>60</v>
      </c>
      <c r="J6" s="257" t="s">
        <v>61</v>
      </c>
      <c r="K6" s="258"/>
      <c r="L6" s="258"/>
      <c r="M6" s="258"/>
      <c r="N6" s="259"/>
      <c r="O6" s="257" t="s">
        <v>141</v>
      </c>
      <c r="P6" s="258"/>
      <c r="Q6" s="258"/>
      <c r="R6" s="258"/>
      <c r="S6" s="260"/>
    </row>
    <row r="7" spans="1:19" ht="47.25" customHeight="1" x14ac:dyDescent="0.25">
      <c r="A7" s="89"/>
      <c r="B7" s="266"/>
      <c r="C7" s="261"/>
      <c r="D7" s="261"/>
      <c r="E7" s="261"/>
      <c r="F7" s="261"/>
      <c r="G7" s="261"/>
      <c r="H7" s="261"/>
      <c r="I7" s="256"/>
      <c r="J7" s="18" t="s">
        <v>142</v>
      </c>
      <c r="K7" s="29" t="s">
        <v>143</v>
      </c>
      <c r="L7" s="29" t="s">
        <v>77</v>
      </c>
      <c r="M7" s="261" t="s">
        <v>62</v>
      </c>
      <c r="N7" s="256"/>
      <c r="O7" s="18" t="s">
        <v>142</v>
      </c>
      <c r="P7" s="29" t="s">
        <v>143</v>
      </c>
      <c r="Q7" s="29" t="s">
        <v>77</v>
      </c>
      <c r="R7" s="261" t="s">
        <v>62</v>
      </c>
      <c r="S7" s="262"/>
    </row>
    <row r="8" spans="1:19" ht="63" x14ac:dyDescent="0.25">
      <c r="A8" s="90"/>
      <c r="B8" s="266"/>
      <c r="C8" s="261"/>
      <c r="D8" s="261"/>
      <c r="E8" s="261"/>
      <c r="F8" s="261"/>
      <c r="G8" s="261"/>
      <c r="H8" s="261"/>
      <c r="I8" s="256"/>
      <c r="J8" s="91" t="s">
        <v>38</v>
      </c>
      <c r="K8" s="29" t="s">
        <v>144</v>
      </c>
      <c r="L8" s="29" t="s">
        <v>34</v>
      </c>
      <c r="M8" s="29" t="s">
        <v>64</v>
      </c>
      <c r="N8" s="30" t="s">
        <v>65</v>
      </c>
      <c r="O8" s="91" t="s">
        <v>38</v>
      </c>
      <c r="P8" s="29" t="s">
        <v>144</v>
      </c>
      <c r="Q8" s="29" t="s">
        <v>34</v>
      </c>
      <c r="R8" s="29" t="s">
        <v>145</v>
      </c>
      <c r="S8" s="31" t="s">
        <v>146</v>
      </c>
    </row>
    <row r="9" spans="1:19" x14ac:dyDescent="0.25">
      <c r="A9" s="8"/>
      <c r="B9" s="92"/>
      <c r="C9" s="1" t="s">
        <v>14</v>
      </c>
      <c r="D9" s="1" t="s">
        <v>15</v>
      </c>
      <c r="E9" s="1" t="s">
        <v>16</v>
      </c>
      <c r="F9" s="1">
        <v>1</v>
      </c>
      <c r="G9" s="1">
        <v>2</v>
      </c>
      <c r="H9" s="1">
        <v>3</v>
      </c>
      <c r="I9" s="20">
        <v>4</v>
      </c>
      <c r="J9" s="19">
        <v>5</v>
      </c>
      <c r="K9" s="1">
        <v>6</v>
      </c>
      <c r="L9" s="1">
        <v>7</v>
      </c>
      <c r="M9" s="1">
        <v>8</v>
      </c>
      <c r="N9" s="20">
        <v>9</v>
      </c>
      <c r="O9" s="19">
        <v>10</v>
      </c>
      <c r="P9" s="1">
        <v>11</v>
      </c>
      <c r="Q9" s="1">
        <v>12</v>
      </c>
      <c r="R9" s="1">
        <v>13</v>
      </c>
      <c r="S9" s="2">
        <v>14</v>
      </c>
    </row>
    <row r="10" spans="1:19" ht="18.75" customHeight="1" x14ac:dyDescent="0.25">
      <c r="A10" s="8"/>
      <c r="B10" s="145" t="s">
        <v>46</v>
      </c>
      <c r="C10" s="143"/>
      <c r="D10" s="10"/>
      <c r="E10" s="10"/>
      <c r="F10" s="10"/>
      <c r="G10" s="10"/>
      <c r="H10" s="10"/>
      <c r="I10" s="93"/>
      <c r="J10" s="146">
        <f>SUM(J11:J160)</f>
        <v>0</v>
      </c>
      <c r="K10" s="142">
        <f>IF(J10=0,0,SUMPRODUCT(J11:J160,K11:K160)/SUM(J11:J160))</f>
        <v>0</v>
      </c>
      <c r="L10" s="147">
        <f>SUM(L11:L160)</f>
        <v>0</v>
      </c>
      <c r="M10" s="10"/>
      <c r="N10" s="93"/>
      <c r="O10" s="146">
        <f>SUM(O11:O160)</f>
        <v>0</v>
      </c>
      <c r="P10" s="142">
        <f>IF(O10=0,0,SUMPRODUCT(O11:O160,P11:P160)/SUM(O11:O160))</f>
        <v>0</v>
      </c>
      <c r="Q10" s="147">
        <f>SUM(Q11:Q160)</f>
        <v>0</v>
      </c>
      <c r="R10" s="10"/>
      <c r="S10" s="94"/>
    </row>
    <row r="11" spans="1:19" ht="15" x14ac:dyDescent="0.25">
      <c r="A11" s="8"/>
      <c r="B11" s="3">
        <v>1</v>
      </c>
      <c r="C11" s="153"/>
      <c r="D11" s="154"/>
      <c r="E11" s="154"/>
      <c r="F11" s="155"/>
      <c r="G11" s="153"/>
      <c r="H11" s="154"/>
      <c r="I11" s="156"/>
      <c r="J11" s="157"/>
      <c r="K11" s="158"/>
      <c r="L11" s="159"/>
      <c r="M11" s="160"/>
      <c r="N11" s="161"/>
      <c r="O11" s="157"/>
      <c r="P11" s="158"/>
      <c r="Q11" s="159"/>
      <c r="R11" s="160"/>
      <c r="S11" s="162"/>
    </row>
    <row r="12" spans="1:19" ht="15" x14ac:dyDescent="0.25">
      <c r="A12" s="8"/>
      <c r="B12" s="3">
        <v>2</v>
      </c>
      <c r="C12" s="155"/>
      <c r="D12" s="154"/>
      <c r="E12" s="154"/>
      <c r="F12" s="155"/>
      <c r="G12" s="153"/>
      <c r="H12" s="154"/>
      <c r="I12" s="156"/>
      <c r="J12" s="157"/>
      <c r="K12" s="158"/>
      <c r="L12" s="159"/>
      <c r="M12" s="160"/>
      <c r="N12" s="161"/>
      <c r="O12" s="157"/>
      <c r="P12" s="158"/>
      <c r="Q12" s="159"/>
      <c r="R12" s="160"/>
      <c r="S12" s="162"/>
    </row>
    <row r="13" spans="1:19" ht="15" x14ac:dyDescent="0.25">
      <c r="A13" s="8"/>
      <c r="B13" s="3">
        <v>3</v>
      </c>
      <c r="C13" s="155"/>
      <c r="D13" s="154"/>
      <c r="E13" s="154"/>
      <c r="F13" s="155"/>
      <c r="G13" s="153"/>
      <c r="H13" s="154"/>
      <c r="I13" s="156"/>
      <c r="J13" s="157"/>
      <c r="K13" s="158"/>
      <c r="L13" s="159"/>
      <c r="M13" s="160"/>
      <c r="N13" s="161"/>
      <c r="O13" s="157"/>
      <c r="P13" s="158"/>
      <c r="Q13" s="159"/>
      <c r="R13" s="160"/>
      <c r="S13" s="162"/>
    </row>
    <row r="14" spans="1:19" ht="15" x14ac:dyDescent="0.25">
      <c r="A14" s="8"/>
      <c r="B14" s="3" t="s">
        <v>47</v>
      </c>
      <c r="C14" s="155"/>
      <c r="D14" s="154"/>
      <c r="E14" s="154"/>
      <c r="F14" s="155"/>
      <c r="G14" s="153"/>
      <c r="H14" s="154"/>
      <c r="I14" s="156"/>
      <c r="J14" s="157"/>
      <c r="K14" s="158"/>
      <c r="L14" s="159"/>
      <c r="M14" s="160"/>
      <c r="N14" s="161"/>
      <c r="O14" s="157"/>
      <c r="P14" s="158"/>
      <c r="Q14" s="159"/>
      <c r="R14" s="160"/>
      <c r="S14" s="162"/>
    </row>
    <row r="15" spans="1:19" x14ac:dyDescent="0.25">
      <c r="A15" s="95"/>
      <c r="B15" s="96" t="s">
        <v>47</v>
      </c>
      <c r="C15" s="155"/>
      <c r="D15" s="154"/>
      <c r="E15" s="154"/>
      <c r="F15" s="155"/>
      <c r="G15" s="153"/>
      <c r="H15" s="154"/>
      <c r="I15" s="156"/>
      <c r="J15" s="157"/>
      <c r="K15" s="158"/>
      <c r="L15" s="159"/>
      <c r="M15" s="160"/>
      <c r="N15" s="161"/>
      <c r="O15" s="157"/>
      <c r="P15" s="158"/>
      <c r="Q15" s="159"/>
      <c r="R15" s="160"/>
      <c r="S15" s="162"/>
    </row>
    <row r="16" spans="1:19" ht="16.5" thickBot="1" x14ac:dyDescent="0.3">
      <c r="A16" s="97"/>
      <c r="B16" s="98" t="s">
        <v>66</v>
      </c>
      <c r="C16" s="163"/>
      <c r="D16" s="164"/>
      <c r="E16" s="164"/>
      <c r="F16" s="163"/>
      <c r="G16" s="165"/>
      <c r="H16" s="164"/>
      <c r="I16" s="166"/>
      <c r="J16" s="167"/>
      <c r="K16" s="168"/>
      <c r="L16" s="169"/>
      <c r="M16" s="170"/>
      <c r="N16" s="171"/>
      <c r="O16" s="167"/>
      <c r="P16" s="168"/>
      <c r="Q16" s="169"/>
      <c r="R16" s="170"/>
      <c r="S16" s="172"/>
    </row>
    <row r="17" spans="1:18" x14ac:dyDescent="0.25">
      <c r="A17" s="79"/>
      <c r="B17" s="79"/>
      <c r="C17" s="99"/>
      <c r="D17" s="99"/>
      <c r="E17" s="99"/>
      <c r="F17" s="99"/>
      <c r="G17" s="100"/>
      <c r="H17" s="100"/>
      <c r="I17" s="101"/>
      <c r="J17" s="102"/>
      <c r="K17" s="102"/>
      <c r="L17" s="102"/>
      <c r="M17" s="102"/>
      <c r="N17" s="102"/>
      <c r="O17" s="103"/>
      <c r="P17" s="88"/>
      <c r="Q17" s="103"/>
    </row>
    <row r="18" spans="1:18" s="111" customFormat="1" ht="16.5" x14ac:dyDescent="0.25">
      <c r="A18" s="104"/>
      <c r="B18" s="105"/>
      <c r="C18" s="105"/>
      <c r="D18" s="105"/>
      <c r="E18" s="105"/>
      <c r="F18" s="106"/>
      <c r="G18" s="107"/>
      <c r="H18" s="106"/>
      <c r="I18" s="107"/>
      <c r="J18" s="108"/>
      <c r="K18" s="109"/>
      <c r="L18" s="110"/>
      <c r="M18" s="110"/>
      <c r="N18" s="110"/>
      <c r="O18" s="110"/>
      <c r="P18" s="110"/>
      <c r="Q18" s="110"/>
      <c r="R18" s="110"/>
    </row>
    <row r="19" spans="1:18" s="111" customFormat="1" ht="16.5" x14ac:dyDescent="0.25">
      <c r="A19" s="104"/>
      <c r="B19" s="263" t="s">
        <v>41</v>
      </c>
      <c r="C19" s="263"/>
      <c r="D19" s="140"/>
      <c r="E19" s="112" t="s">
        <v>44</v>
      </c>
      <c r="F19" s="140"/>
      <c r="G19" s="112" t="s">
        <v>43</v>
      </c>
      <c r="H19" s="140"/>
      <c r="I19" s="107"/>
      <c r="J19" s="108"/>
      <c r="K19" s="109"/>
      <c r="L19" s="110"/>
      <c r="M19" s="110"/>
      <c r="N19" s="110"/>
      <c r="O19" s="110"/>
      <c r="P19" s="110"/>
      <c r="Q19" s="110"/>
      <c r="R19" s="110"/>
    </row>
    <row r="20" spans="1:18" s="111" customFormat="1" x14ac:dyDescent="0.25">
      <c r="A20" s="104"/>
      <c r="B20" s="104"/>
      <c r="C20" s="113"/>
      <c r="D20" s="113"/>
      <c r="E20" s="113"/>
      <c r="F20" s="113"/>
      <c r="G20" s="113"/>
      <c r="H20" s="113"/>
      <c r="I20" s="104"/>
      <c r="J20" s="109"/>
      <c r="K20" s="109"/>
      <c r="L20" s="110"/>
      <c r="M20" s="110"/>
      <c r="N20" s="110"/>
      <c r="O20" s="110"/>
      <c r="P20" s="110"/>
      <c r="Q20" s="110"/>
      <c r="R20" s="110"/>
    </row>
  </sheetData>
  <sheetProtection algorithmName="SHA-512" hashValue="wCVMKDAQ3Am+J/lWzLpY/tTjEbV72TsG//oe4VDrib9De58ibUGpuSahOb/A9tI/cpZucgdEg21To0Zxl/ksgA==" saltValue="JIXria8PiwA1Kx9Ncetq7A==" spinCount="100000" sheet="1" insertRows="0"/>
  <mergeCells count="16">
    <mergeCell ref="B19:C19"/>
    <mergeCell ref="E6:E8"/>
    <mergeCell ref="F6:F8"/>
    <mergeCell ref="G6:G8"/>
    <mergeCell ref="H6:H8"/>
    <mergeCell ref="B6:B8"/>
    <mergeCell ref="C6:C8"/>
    <mergeCell ref="D6:D8"/>
    <mergeCell ref="R1:S1"/>
    <mergeCell ref="R2:S3"/>
    <mergeCell ref="B4:S4"/>
    <mergeCell ref="I6:I8"/>
    <mergeCell ref="J6:N6"/>
    <mergeCell ref="O6:S6"/>
    <mergeCell ref="M7:N7"/>
    <mergeCell ref="R7:S7"/>
  </mergeCells>
  <dataValidations count="3">
    <dataValidation type="list" allowBlank="1" showInputMessage="1" showErrorMessage="1" prompt="Комірка повинна бути заповнена" sqref="F11:F16">
      <formula1>",так ,ні"</formula1>
    </dataValidation>
    <dataValidation allowBlank="1" showInputMessage="1" showErrorMessage="1" prompt="Комірка повинна бути заповнена" sqref="G11:S16 C11:E16"/>
    <dataValidation allowBlank="1" showInputMessage="1" showErrorMessage="1" prompt="Комірку потрібно заповнити" sqref="D19 F19 H19"/>
  </dataValidations>
  <pageMargins left="0.7" right="0.7" top="0.75" bottom="0.75" header="0.3" footer="0.3"/>
  <pageSetup paperSize="8" scale="44" orientation="landscape" r:id="rId1"/>
  <ignoredErrors>
    <ignoredError sqref="K10 P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GridLines="0" view="pageBreakPreview" zoomScale="70" zoomScaleNormal="100" zoomScaleSheetLayoutView="70" workbookViewId="0">
      <selection activeCell="L10" sqref="L10"/>
    </sheetView>
  </sheetViews>
  <sheetFormatPr defaultColWidth="9.140625" defaultRowHeight="15.75" x14ac:dyDescent="0.25"/>
  <cols>
    <col min="1" max="2" width="7.7109375" style="84" customWidth="1"/>
    <col min="3" max="3" width="40.140625" style="85" customWidth="1"/>
    <col min="4" max="4" width="26.5703125" style="85" customWidth="1"/>
    <col min="5" max="6" width="25.140625" style="85" customWidth="1"/>
    <col min="7" max="8" width="28" style="85" customWidth="1"/>
    <col min="9" max="9" width="19.7109375" style="86" customWidth="1"/>
    <col min="10" max="10" width="22.7109375" style="87" customWidth="1"/>
    <col min="11" max="11" width="20.7109375" style="87" customWidth="1"/>
    <col min="12" max="13" width="18.42578125" style="12" customWidth="1"/>
    <col min="14" max="14" width="19.85546875" style="12" customWidth="1"/>
    <col min="15" max="15" width="21.85546875" style="12" customWidth="1"/>
    <col min="16" max="16" width="21.7109375" style="12" customWidth="1"/>
    <col min="17" max="17" width="22.140625" style="12" customWidth="1"/>
    <col min="18" max="18" width="23.5703125" style="12" customWidth="1"/>
    <col min="19" max="19" width="27.5703125" style="4" customWidth="1"/>
    <col min="20" max="16384" width="9.140625" style="4"/>
  </cols>
  <sheetData>
    <row r="1" spans="1:19" ht="15.75" customHeight="1" x14ac:dyDescent="0.25">
      <c r="A1" s="79"/>
      <c r="B1" s="79"/>
      <c r="C1" s="80"/>
      <c r="D1" s="80"/>
      <c r="E1" s="80"/>
      <c r="F1" s="80"/>
      <c r="G1" s="80"/>
      <c r="H1" s="80"/>
      <c r="I1" s="81"/>
      <c r="J1" s="82"/>
      <c r="K1" s="82"/>
      <c r="L1" s="82"/>
      <c r="M1" s="82"/>
      <c r="N1" s="82"/>
      <c r="R1" s="253" t="s">
        <v>171</v>
      </c>
      <c r="S1" s="253"/>
    </row>
    <row r="2" spans="1:19" ht="15.75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2"/>
      <c r="L2" s="82"/>
      <c r="M2" s="82"/>
      <c r="N2" s="82"/>
      <c r="O2" s="14"/>
      <c r="P2" s="14"/>
      <c r="Q2" s="14"/>
      <c r="R2" s="253" t="s">
        <v>176</v>
      </c>
      <c r="S2" s="253"/>
    </row>
    <row r="3" spans="1:19" ht="36" customHeight="1" x14ac:dyDescent="0.25">
      <c r="A3" s="79"/>
      <c r="B3" s="79"/>
      <c r="C3" s="80"/>
      <c r="D3" s="80"/>
      <c r="E3" s="80"/>
      <c r="F3" s="80"/>
      <c r="G3" s="80"/>
      <c r="H3" s="80"/>
      <c r="I3" s="81"/>
      <c r="J3" s="82"/>
      <c r="K3" s="82"/>
      <c r="L3" s="82"/>
      <c r="M3" s="82"/>
      <c r="N3" s="82"/>
      <c r="P3" s="14"/>
      <c r="Q3" s="14"/>
      <c r="R3" s="253"/>
      <c r="S3" s="253"/>
    </row>
    <row r="4" spans="1:19" ht="19.5" customHeight="1" x14ac:dyDescent="0.25">
      <c r="A4" s="17"/>
      <c r="B4" s="254" t="s">
        <v>55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</row>
    <row r="5" spans="1:19" ht="16.5" thickBot="1" x14ac:dyDescent="0.3">
      <c r="M5" s="88"/>
      <c r="N5" s="88"/>
      <c r="O5" s="14"/>
      <c r="P5" s="14"/>
      <c r="Q5" s="14"/>
    </row>
    <row r="6" spans="1:19" ht="15.75" customHeight="1" x14ac:dyDescent="0.25">
      <c r="A6" s="89"/>
      <c r="B6" s="265" t="s">
        <v>48</v>
      </c>
      <c r="C6" s="264" t="s">
        <v>57</v>
      </c>
      <c r="D6" s="264" t="s">
        <v>58</v>
      </c>
      <c r="E6" s="264" t="s">
        <v>140</v>
      </c>
      <c r="F6" s="264" t="s">
        <v>157</v>
      </c>
      <c r="G6" s="264" t="s">
        <v>158</v>
      </c>
      <c r="H6" s="264" t="s">
        <v>59</v>
      </c>
      <c r="I6" s="255" t="s">
        <v>60</v>
      </c>
      <c r="J6" s="257" t="s">
        <v>61</v>
      </c>
      <c r="K6" s="258"/>
      <c r="L6" s="258"/>
      <c r="M6" s="258"/>
      <c r="N6" s="259"/>
      <c r="O6" s="257" t="s">
        <v>141</v>
      </c>
      <c r="P6" s="258"/>
      <c r="Q6" s="258"/>
      <c r="R6" s="258"/>
      <c r="S6" s="260"/>
    </row>
    <row r="7" spans="1:19" ht="47.25" customHeight="1" x14ac:dyDescent="0.25">
      <c r="A7" s="89"/>
      <c r="B7" s="266"/>
      <c r="C7" s="261"/>
      <c r="D7" s="261"/>
      <c r="E7" s="261"/>
      <c r="F7" s="261"/>
      <c r="G7" s="261"/>
      <c r="H7" s="261"/>
      <c r="I7" s="256"/>
      <c r="J7" s="18" t="s">
        <v>142</v>
      </c>
      <c r="K7" s="29" t="s">
        <v>143</v>
      </c>
      <c r="L7" s="29" t="s">
        <v>77</v>
      </c>
      <c r="M7" s="261" t="s">
        <v>62</v>
      </c>
      <c r="N7" s="256"/>
      <c r="O7" s="18" t="s">
        <v>142</v>
      </c>
      <c r="P7" s="29" t="s">
        <v>143</v>
      </c>
      <c r="Q7" s="29" t="s">
        <v>77</v>
      </c>
      <c r="R7" s="261" t="s">
        <v>62</v>
      </c>
      <c r="S7" s="262"/>
    </row>
    <row r="8" spans="1:19" ht="63" x14ac:dyDescent="0.25">
      <c r="A8" s="90"/>
      <c r="B8" s="266"/>
      <c r="C8" s="261"/>
      <c r="D8" s="261"/>
      <c r="E8" s="261"/>
      <c r="F8" s="261"/>
      <c r="G8" s="261"/>
      <c r="H8" s="261"/>
      <c r="I8" s="256"/>
      <c r="J8" s="91" t="s">
        <v>38</v>
      </c>
      <c r="K8" s="29" t="s">
        <v>144</v>
      </c>
      <c r="L8" s="29" t="s">
        <v>34</v>
      </c>
      <c r="M8" s="29" t="s">
        <v>64</v>
      </c>
      <c r="N8" s="30" t="s">
        <v>65</v>
      </c>
      <c r="O8" s="91" t="s">
        <v>38</v>
      </c>
      <c r="P8" s="29" t="s">
        <v>144</v>
      </c>
      <c r="Q8" s="29" t="s">
        <v>34</v>
      </c>
      <c r="R8" s="29" t="s">
        <v>145</v>
      </c>
      <c r="S8" s="31" t="s">
        <v>146</v>
      </c>
    </row>
    <row r="9" spans="1:19" x14ac:dyDescent="0.25">
      <c r="A9" s="8"/>
      <c r="B9" s="92"/>
      <c r="C9" s="1" t="s">
        <v>14</v>
      </c>
      <c r="D9" s="1" t="s">
        <v>15</v>
      </c>
      <c r="E9" s="1" t="s">
        <v>16</v>
      </c>
      <c r="F9" s="1">
        <v>1</v>
      </c>
      <c r="G9" s="1">
        <v>2</v>
      </c>
      <c r="H9" s="1">
        <v>3</v>
      </c>
      <c r="I9" s="20">
        <v>4</v>
      </c>
      <c r="J9" s="19">
        <v>5</v>
      </c>
      <c r="K9" s="1">
        <v>6</v>
      </c>
      <c r="L9" s="1">
        <v>7</v>
      </c>
      <c r="M9" s="1">
        <v>8</v>
      </c>
      <c r="N9" s="20">
        <v>9</v>
      </c>
      <c r="O9" s="19">
        <v>10</v>
      </c>
      <c r="P9" s="1">
        <v>11</v>
      </c>
      <c r="Q9" s="1">
        <v>12</v>
      </c>
      <c r="R9" s="1">
        <v>13</v>
      </c>
      <c r="S9" s="2">
        <v>14</v>
      </c>
    </row>
    <row r="10" spans="1:19" ht="18.75" customHeight="1" x14ac:dyDescent="0.25">
      <c r="A10" s="8"/>
      <c r="B10" s="145" t="s">
        <v>46</v>
      </c>
      <c r="C10" s="143"/>
      <c r="D10" s="10"/>
      <c r="E10" s="10"/>
      <c r="F10" s="10"/>
      <c r="G10" s="10"/>
      <c r="H10" s="10"/>
      <c r="I10" s="93"/>
      <c r="J10" s="146">
        <f>SUM(J11:J160)</f>
        <v>0</v>
      </c>
      <c r="K10" s="142">
        <f>IF(J10=0,0,SUMPRODUCT(J11:J160,K11:K160)/SUM(J11:J160))</f>
        <v>0</v>
      </c>
      <c r="L10" s="147">
        <f>SUM(L11:L160)</f>
        <v>0</v>
      </c>
      <c r="M10" s="10"/>
      <c r="N10" s="93"/>
      <c r="O10" s="146">
        <f>SUM(O11:O160)</f>
        <v>0</v>
      </c>
      <c r="P10" s="142">
        <f>IF(O10=0,0,SUMPRODUCT(O11:O160,P11:P160)/SUM(O11:O160))</f>
        <v>0</v>
      </c>
      <c r="Q10" s="147">
        <f>SUM(Q11:Q160)</f>
        <v>0</v>
      </c>
      <c r="R10" s="10"/>
      <c r="S10" s="94"/>
    </row>
    <row r="11" spans="1:19" ht="15.75" customHeight="1" x14ac:dyDescent="0.25">
      <c r="A11" s="8"/>
      <c r="B11" s="3">
        <v>1</v>
      </c>
      <c r="C11" s="153"/>
      <c r="D11" s="154"/>
      <c r="E11" s="154"/>
      <c r="F11" s="155"/>
      <c r="G11" s="153"/>
      <c r="H11" s="154"/>
      <c r="I11" s="156"/>
      <c r="J11" s="157"/>
      <c r="K11" s="158"/>
      <c r="L11" s="159"/>
      <c r="M11" s="160"/>
      <c r="N11" s="161"/>
      <c r="O11" s="157"/>
      <c r="P11" s="158"/>
      <c r="Q11" s="159"/>
      <c r="R11" s="160"/>
      <c r="S11" s="162"/>
    </row>
    <row r="12" spans="1:19" ht="15" x14ac:dyDescent="0.25">
      <c r="A12" s="8"/>
      <c r="B12" s="3">
        <v>2</v>
      </c>
      <c r="C12" s="155"/>
      <c r="D12" s="154"/>
      <c r="E12" s="154"/>
      <c r="F12" s="155"/>
      <c r="G12" s="153"/>
      <c r="H12" s="154"/>
      <c r="I12" s="156"/>
      <c r="J12" s="157"/>
      <c r="K12" s="158"/>
      <c r="L12" s="159"/>
      <c r="M12" s="160"/>
      <c r="N12" s="161"/>
      <c r="O12" s="157"/>
      <c r="P12" s="158"/>
      <c r="Q12" s="159"/>
      <c r="R12" s="160"/>
      <c r="S12" s="162"/>
    </row>
    <row r="13" spans="1:19" ht="15" x14ac:dyDescent="0.25">
      <c r="A13" s="8"/>
      <c r="B13" s="3">
        <v>3</v>
      </c>
      <c r="C13" s="155"/>
      <c r="D13" s="154"/>
      <c r="E13" s="154"/>
      <c r="F13" s="155"/>
      <c r="G13" s="153"/>
      <c r="H13" s="154"/>
      <c r="I13" s="156"/>
      <c r="J13" s="157"/>
      <c r="K13" s="158"/>
      <c r="L13" s="159"/>
      <c r="M13" s="160"/>
      <c r="N13" s="161"/>
      <c r="O13" s="157"/>
      <c r="P13" s="158"/>
      <c r="Q13" s="159"/>
      <c r="R13" s="160"/>
      <c r="S13" s="162"/>
    </row>
    <row r="14" spans="1:19" ht="15" x14ac:dyDescent="0.25">
      <c r="A14" s="8"/>
      <c r="B14" s="3" t="s">
        <v>47</v>
      </c>
      <c r="C14" s="155"/>
      <c r="D14" s="154"/>
      <c r="E14" s="154"/>
      <c r="F14" s="155"/>
      <c r="G14" s="153"/>
      <c r="H14" s="154"/>
      <c r="I14" s="156"/>
      <c r="J14" s="157"/>
      <c r="K14" s="158"/>
      <c r="L14" s="159"/>
      <c r="M14" s="160"/>
      <c r="N14" s="161"/>
      <c r="O14" s="157"/>
      <c r="P14" s="158"/>
      <c r="Q14" s="159"/>
      <c r="R14" s="160"/>
      <c r="S14" s="162"/>
    </row>
    <row r="15" spans="1:19" x14ac:dyDescent="0.25">
      <c r="A15" s="95"/>
      <c r="B15" s="96" t="s">
        <v>47</v>
      </c>
      <c r="C15" s="155"/>
      <c r="D15" s="154"/>
      <c r="E15" s="154"/>
      <c r="F15" s="155"/>
      <c r="G15" s="153"/>
      <c r="H15" s="154"/>
      <c r="I15" s="156"/>
      <c r="J15" s="157"/>
      <c r="K15" s="158"/>
      <c r="L15" s="159"/>
      <c r="M15" s="160"/>
      <c r="N15" s="161"/>
      <c r="O15" s="157"/>
      <c r="P15" s="158"/>
      <c r="Q15" s="159"/>
      <c r="R15" s="160"/>
      <c r="S15" s="162"/>
    </row>
    <row r="16" spans="1:19" ht="16.5" thickBot="1" x14ac:dyDescent="0.3">
      <c r="A16" s="97"/>
      <c r="B16" s="98" t="s">
        <v>66</v>
      </c>
      <c r="C16" s="163"/>
      <c r="D16" s="164"/>
      <c r="E16" s="164"/>
      <c r="F16" s="163"/>
      <c r="G16" s="165"/>
      <c r="H16" s="164"/>
      <c r="I16" s="166"/>
      <c r="J16" s="167"/>
      <c r="K16" s="168"/>
      <c r="L16" s="169"/>
      <c r="M16" s="170"/>
      <c r="N16" s="171"/>
      <c r="O16" s="167"/>
      <c r="P16" s="168"/>
      <c r="Q16" s="169"/>
      <c r="R16" s="170"/>
      <c r="S16" s="172"/>
    </row>
    <row r="17" spans="1:18" x14ac:dyDescent="0.25">
      <c r="A17" s="79"/>
      <c r="B17" s="79"/>
      <c r="C17" s="99"/>
      <c r="D17" s="99"/>
      <c r="E17" s="99"/>
      <c r="F17" s="99"/>
      <c r="G17" s="100"/>
      <c r="H17" s="100"/>
      <c r="I17" s="101"/>
      <c r="J17" s="102"/>
      <c r="K17" s="102"/>
      <c r="L17" s="102"/>
      <c r="M17" s="102"/>
      <c r="N17" s="102"/>
      <c r="O17" s="103"/>
      <c r="P17" s="88"/>
      <c r="Q17" s="103"/>
    </row>
    <row r="18" spans="1:18" s="111" customFormat="1" ht="16.5" x14ac:dyDescent="0.25">
      <c r="A18" s="104"/>
      <c r="B18" s="105"/>
      <c r="C18" s="105"/>
      <c r="D18" s="105"/>
      <c r="E18" s="105"/>
      <c r="F18" s="106"/>
      <c r="G18" s="107"/>
      <c r="H18" s="106"/>
      <c r="I18" s="107"/>
      <c r="J18" s="108"/>
      <c r="K18" s="109"/>
      <c r="L18" s="110"/>
      <c r="M18" s="110"/>
      <c r="N18" s="110"/>
      <c r="O18" s="110"/>
      <c r="P18" s="110"/>
      <c r="Q18" s="110"/>
      <c r="R18" s="110"/>
    </row>
    <row r="19" spans="1:18" s="111" customFormat="1" ht="16.5" x14ac:dyDescent="0.25">
      <c r="A19" s="104"/>
      <c r="B19" s="263" t="s">
        <v>41</v>
      </c>
      <c r="C19" s="263"/>
      <c r="D19" s="140"/>
      <c r="E19" s="112" t="s">
        <v>44</v>
      </c>
      <c r="F19" s="140"/>
      <c r="G19" s="112" t="s">
        <v>43</v>
      </c>
      <c r="H19" s="140"/>
      <c r="I19" s="107"/>
      <c r="J19" s="108"/>
      <c r="K19" s="109"/>
      <c r="L19" s="110"/>
      <c r="M19" s="110"/>
      <c r="N19" s="110"/>
      <c r="O19" s="110"/>
      <c r="P19" s="110"/>
      <c r="Q19" s="110"/>
      <c r="R19" s="110"/>
    </row>
    <row r="20" spans="1:18" s="111" customFormat="1" x14ac:dyDescent="0.25">
      <c r="A20" s="104"/>
      <c r="B20" s="104"/>
      <c r="C20" s="113"/>
      <c r="D20" s="113"/>
      <c r="E20" s="113"/>
      <c r="F20" s="113"/>
      <c r="G20" s="113"/>
      <c r="H20" s="113"/>
      <c r="I20" s="104"/>
      <c r="J20" s="109"/>
      <c r="K20" s="109"/>
      <c r="L20" s="110"/>
      <c r="M20" s="110"/>
      <c r="N20" s="110"/>
      <c r="O20" s="110"/>
      <c r="P20" s="110"/>
      <c r="Q20" s="110"/>
      <c r="R20" s="110"/>
    </row>
  </sheetData>
  <sheetProtection algorithmName="SHA-512" hashValue="WVvX1zVoEwmFWoP53Wv3axkmhrPN0ZZ1OfyrcF+p6MlpAtGAHWJHJA9b41qdg3qnQsWlAg0s3OHLImG2rfMAKQ==" saltValue="OvdSTofDFb9TsKCDhrj9hA==" spinCount="100000" sheet="1" insertRows="0"/>
  <mergeCells count="16">
    <mergeCell ref="B19:C19"/>
    <mergeCell ref="R1:S1"/>
    <mergeCell ref="R2:S3"/>
    <mergeCell ref="B4:S4"/>
    <mergeCell ref="I6:I8"/>
    <mergeCell ref="J6:N6"/>
    <mergeCell ref="O6:S6"/>
    <mergeCell ref="M7:N7"/>
    <mergeCell ref="R7:S7"/>
    <mergeCell ref="G6:G8"/>
    <mergeCell ref="H6:H8"/>
    <mergeCell ref="B6:B8"/>
    <mergeCell ref="C6:C8"/>
    <mergeCell ref="D6:D8"/>
    <mergeCell ref="E6:E8"/>
    <mergeCell ref="F6:F8"/>
  </mergeCells>
  <dataValidations count="3">
    <dataValidation type="list" allowBlank="1" showInputMessage="1" showErrorMessage="1" prompt="Комірка повинна бути заповнена" sqref="F11:F16">
      <formula1>",так ,ні"</formula1>
    </dataValidation>
    <dataValidation allowBlank="1" showInputMessage="1" showErrorMessage="1" prompt="Комірка повинна бути заповнена" sqref="G11:S16 C11:E16"/>
    <dataValidation allowBlank="1" showInputMessage="1" showErrorMessage="1" prompt="Комірку потрібно заповнити" sqref="F19 D19 H19"/>
  </dataValidations>
  <pageMargins left="0.7" right="0.7" top="0.75" bottom="0.75" header="0.3" footer="0.3"/>
  <pageSetup paperSize="8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1"/>
  <sheetViews>
    <sheetView showGridLines="0" view="pageBreakPreview" zoomScale="60" zoomScaleNormal="100" workbookViewId="0">
      <selection activeCell="A14" sqref="A14:XFD16"/>
    </sheetView>
  </sheetViews>
  <sheetFormatPr defaultRowHeight="15" x14ac:dyDescent="0.25"/>
  <cols>
    <col min="1" max="1" width="4.5703125" style="125" customWidth="1"/>
    <col min="2" max="2" width="9.140625" style="125"/>
    <col min="3" max="3" width="42.28515625" style="125" customWidth="1"/>
    <col min="4" max="4" width="28.42578125" style="125" customWidth="1"/>
    <col min="5" max="5" width="27.42578125" style="125" customWidth="1"/>
    <col min="6" max="7" width="24.140625" style="125" customWidth="1"/>
    <col min="8" max="9" width="20.85546875" style="125" customWidth="1"/>
    <col min="10" max="16384" width="9.140625" style="125"/>
  </cols>
  <sheetData>
    <row r="1" spans="2:13" ht="15.75" x14ac:dyDescent="0.25">
      <c r="G1" s="11"/>
      <c r="H1" s="11" t="s">
        <v>79</v>
      </c>
    </row>
    <row r="2" spans="2:13" ht="39.75" customHeight="1" x14ac:dyDescent="0.25">
      <c r="G2" s="11"/>
      <c r="H2" s="253" t="s">
        <v>176</v>
      </c>
      <c r="I2" s="253"/>
    </row>
    <row r="3" spans="2:13" ht="33.75" customHeight="1" x14ac:dyDescent="0.25">
      <c r="B3" s="114"/>
      <c r="C3" s="115"/>
      <c r="D3" s="14"/>
      <c r="E3" s="14"/>
      <c r="F3" s="14"/>
      <c r="G3" s="14"/>
      <c r="H3" s="14"/>
      <c r="I3" s="14"/>
      <c r="J3" s="14"/>
      <c r="K3" s="12"/>
    </row>
    <row r="4" spans="2:13" ht="25.5" customHeight="1" x14ac:dyDescent="0.25">
      <c r="B4" s="267" t="s">
        <v>84</v>
      </c>
      <c r="C4" s="267"/>
      <c r="D4" s="267"/>
      <c r="E4" s="267"/>
      <c r="F4" s="267"/>
      <c r="G4" s="267"/>
      <c r="H4" s="267"/>
      <c r="I4" s="267"/>
      <c r="J4" s="116"/>
      <c r="K4" s="116"/>
      <c r="L4" s="116"/>
      <c r="M4" s="116"/>
    </row>
    <row r="5" spans="2:13" ht="15.75" customHeight="1" thickBot="1" x14ac:dyDescent="0.3">
      <c r="B5" s="84"/>
      <c r="C5" s="126"/>
      <c r="D5" s="126"/>
      <c r="E5" s="126"/>
      <c r="F5" s="126"/>
      <c r="G5" s="126"/>
      <c r="H5" s="126"/>
      <c r="I5" s="12"/>
      <c r="J5" s="12"/>
      <c r="K5" s="12"/>
    </row>
    <row r="6" spans="2:13" ht="49.5" customHeight="1" x14ac:dyDescent="0.25">
      <c r="B6" s="268" t="s">
        <v>48</v>
      </c>
      <c r="C6" s="270" t="s">
        <v>160</v>
      </c>
      <c r="D6" s="270" t="s">
        <v>67</v>
      </c>
      <c r="E6" s="270" t="s">
        <v>161</v>
      </c>
      <c r="F6" s="272" t="s">
        <v>68</v>
      </c>
      <c r="G6" s="272"/>
      <c r="H6" s="272" t="s">
        <v>147</v>
      </c>
      <c r="I6" s="273"/>
    </row>
    <row r="7" spans="2:13" ht="32.25" customHeight="1" x14ac:dyDescent="0.25">
      <c r="B7" s="269"/>
      <c r="C7" s="271"/>
      <c r="D7" s="271"/>
      <c r="E7" s="271"/>
      <c r="F7" s="117" t="s">
        <v>69</v>
      </c>
      <c r="G7" s="117" t="s">
        <v>70</v>
      </c>
      <c r="H7" s="117" t="s">
        <v>69</v>
      </c>
      <c r="I7" s="193" t="s">
        <v>70</v>
      </c>
    </row>
    <row r="8" spans="2:13" ht="21" customHeight="1" x14ac:dyDescent="0.25">
      <c r="B8" s="269"/>
      <c r="C8" s="271"/>
      <c r="D8" s="271"/>
      <c r="E8" s="271"/>
      <c r="F8" s="59" t="s">
        <v>71</v>
      </c>
      <c r="G8" s="59" t="s">
        <v>71</v>
      </c>
      <c r="H8" s="59" t="s">
        <v>71</v>
      </c>
      <c r="I8" s="194" t="s">
        <v>71</v>
      </c>
    </row>
    <row r="9" spans="2:13" ht="15.75" x14ac:dyDescent="0.25">
      <c r="B9" s="139" t="s">
        <v>14</v>
      </c>
      <c r="C9" s="118" t="s">
        <v>15</v>
      </c>
      <c r="D9" s="118" t="s">
        <v>16</v>
      </c>
      <c r="E9" s="118" t="s">
        <v>17</v>
      </c>
      <c r="F9" s="59">
        <v>1</v>
      </c>
      <c r="G9" s="117">
        <v>2</v>
      </c>
      <c r="H9" s="59">
        <v>1</v>
      </c>
      <c r="I9" s="193">
        <v>2</v>
      </c>
    </row>
    <row r="10" spans="2:13" ht="15.75" customHeight="1" x14ac:dyDescent="0.25">
      <c r="B10" s="144" t="s">
        <v>46</v>
      </c>
      <c r="C10" s="192"/>
      <c r="D10" s="191"/>
      <c r="E10" s="189"/>
      <c r="F10" s="190">
        <f>SUM(F11:F17)</f>
        <v>0</v>
      </c>
      <c r="G10" s="190">
        <f t="shared" ref="G10:I10" si="0">SUM(G11:G17)</f>
        <v>0</v>
      </c>
      <c r="H10" s="190">
        <f t="shared" si="0"/>
        <v>0</v>
      </c>
      <c r="I10" s="195">
        <f t="shared" si="0"/>
        <v>0</v>
      </c>
    </row>
    <row r="11" spans="2:13" ht="15.75" x14ac:dyDescent="0.25">
      <c r="B11" s="119" t="s">
        <v>18</v>
      </c>
      <c r="C11" s="184"/>
      <c r="D11" s="185"/>
      <c r="E11" s="185"/>
      <c r="F11" s="186"/>
      <c r="G11" s="186"/>
      <c r="H11" s="186"/>
      <c r="I11" s="196"/>
    </row>
    <row r="12" spans="2:13" ht="15.75" x14ac:dyDescent="0.25">
      <c r="B12" s="119" t="s">
        <v>26</v>
      </c>
      <c r="C12" s="184"/>
      <c r="D12" s="185"/>
      <c r="E12" s="185"/>
      <c r="F12" s="186"/>
      <c r="G12" s="186"/>
      <c r="H12" s="186"/>
      <c r="I12" s="196"/>
    </row>
    <row r="13" spans="2:13" ht="15.75" x14ac:dyDescent="0.25">
      <c r="B13" s="119" t="s">
        <v>28</v>
      </c>
      <c r="C13" s="184"/>
      <c r="D13" s="184"/>
      <c r="E13" s="184"/>
      <c r="F13" s="186"/>
      <c r="G13" s="186"/>
      <c r="H13" s="186"/>
      <c r="I13" s="196"/>
    </row>
    <row r="14" spans="2:13" ht="15.75" x14ac:dyDescent="0.25">
      <c r="B14" s="119" t="s">
        <v>47</v>
      </c>
      <c r="C14" s="184"/>
      <c r="D14" s="184"/>
      <c r="E14" s="184"/>
      <c r="F14" s="186"/>
      <c r="G14" s="186"/>
      <c r="H14" s="186"/>
      <c r="I14" s="196"/>
    </row>
    <row r="15" spans="2:13" ht="15.75" x14ac:dyDescent="0.25">
      <c r="B15" s="119" t="s">
        <v>47</v>
      </c>
      <c r="C15" s="184"/>
      <c r="D15" s="184"/>
      <c r="E15" s="184"/>
      <c r="F15" s="186"/>
      <c r="G15" s="186"/>
      <c r="H15" s="186"/>
      <c r="I15" s="196"/>
    </row>
    <row r="16" spans="2:13" ht="15.75" x14ac:dyDescent="0.25">
      <c r="B16" s="119" t="s">
        <v>47</v>
      </c>
      <c r="C16" s="184"/>
      <c r="D16" s="184"/>
      <c r="E16" s="184"/>
      <c r="F16" s="186"/>
      <c r="G16" s="186"/>
      <c r="H16" s="186"/>
      <c r="I16" s="196"/>
    </row>
    <row r="17" spans="2:9" ht="16.5" thickBot="1" x14ac:dyDescent="0.3">
      <c r="B17" s="120" t="s">
        <v>66</v>
      </c>
      <c r="C17" s="187"/>
      <c r="D17" s="187"/>
      <c r="E17" s="187"/>
      <c r="F17" s="188"/>
      <c r="G17" s="188"/>
      <c r="H17" s="188"/>
      <c r="I17" s="197"/>
    </row>
    <row r="19" spans="2:9" s="127" customFormat="1" ht="16.5" x14ac:dyDescent="0.25">
      <c r="B19" s="121"/>
      <c r="C19" s="121"/>
      <c r="D19" s="121"/>
      <c r="E19" s="121"/>
      <c r="F19" s="121"/>
      <c r="G19" s="122"/>
      <c r="H19" s="107"/>
    </row>
    <row r="20" spans="2:9" s="127" customFormat="1" ht="16.5" x14ac:dyDescent="0.25">
      <c r="B20" s="123" t="s">
        <v>41</v>
      </c>
      <c r="C20" s="123"/>
      <c r="D20" s="140"/>
      <c r="E20" s="124" t="s">
        <v>44</v>
      </c>
      <c r="F20" s="140"/>
      <c r="G20" s="124" t="s">
        <v>43</v>
      </c>
      <c r="H20" s="140"/>
    </row>
    <row r="21" spans="2:9" s="127" customFormat="1" x14ac:dyDescent="0.25"/>
  </sheetData>
  <sheetProtection algorithmName="SHA-512" hashValue="GTFUJr1zQhf/5QWlG6jelimGlms/S7gzD84EcJthsQe7DjZ0Alg3tJVO/8YBHvtJPdJ6I1qjJmyQi5IHZkNSmA==" saltValue="vjMq+n7IpzAEUq3Qx5w0Xg==" spinCount="100000" sheet="1" insertRows="0"/>
  <mergeCells count="8">
    <mergeCell ref="B4:I4"/>
    <mergeCell ref="H2:I2"/>
    <mergeCell ref="B6:B8"/>
    <mergeCell ref="C6:C8"/>
    <mergeCell ref="D6:D8"/>
    <mergeCell ref="E6:E8"/>
    <mergeCell ref="F6:G6"/>
    <mergeCell ref="H6:I6"/>
  </mergeCells>
  <dataValidations count="5">
    <dataValidation allowBlank="1" showInputMessage="1" showErrorMessage="1" prompt="Формулу не видаляти" sqref="F10:I10"/>
    <dataValidation allowBlank="1" showInputMessage="1" showErrorMessage="1" prompt="Комірка повинна бути заповнена" sqref="D11:D17 F11:I17"/>
    <dataValidation allowBlank="1" showInputMessage="1" showErrorMessage="1" prompt="Комірку потрібно заповнити" sqref="F20 D20 H20"/>
    <dataValidation allowBlank="1" showInputMessage="1" showErrorMessage="1" promptTitle="Увага!" prompt="Вказується ЕІС-код типу Х" sqref="E10"/>
    <dataValidation allowBlank="1" showInputMessage="1" showErrorMessage="1" promptTitle="Увага!" prompt="Вказується ЕІС-код типу W" sqref="E11:E17"/>
  </dataValidations>
  <pageMargins left="0.25" right="0.25" top="0.75" bottom="0.75" header="0.3" footer="0.3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showGridLines="0" view="pageBreakPreview" zoomScale="60" zoomScaleNormal="100" workbookViewId="0">
      <selection activeCell="K2" sqref="K2:L3"/>
    </sheetView>
  </sheetViews>
  <sheetFormatPr defaultColWidth="9.140625" defaultRowHeight="15.75" x14ac:dyDescent="0.25"/>
  <cols>
    <col min="1" max="1" width="4.42578125" style="4" customWidth="1"/>
    <col min="2" max="2" width="7.7109375" style="84" customWidth="1"/>
    <col min="3" max="3" width="51.5703125" style="85" customWidth="1"/>
    <col min="4" max="5" width="26.5703125" style="85" customWidth="1"/>
    <col min="6" max="7" width="25.140625" style="85" customWidth="1"/>
    <col min="8" max="9" width="28" style="85" customWidth="1"/>
    <col min="10" max="10" width="22.42578125" style="86" customWidth="1"/>
    <col min="11" max="11" width="22.7109375" style="87" customWidth="1"/>
    <col min="12" max="12" width="25.28515625" style="87" customWidth="1"/>
    <col min="13" max="13" width="5.85546875" style="12" customWidth="1"/>
    <col min="14" max="14" width="18.42578125" style="12" customWidth="1"/>
    <col min="15" max="15" width="21.140625" style="12" customWidth="1"/>
    <col min="16" max="16" width="18.5703125" style="12" bestFit="1" customWidth="1"/>
    <col min="17" max="17" width="15.42578125" style="12" customWidth="1"/>
    <col min="18" max="18" width="15.140625" style="12" customWidth="1"/>
    <col min="19" max="19" width="14.85546875" style="12" customWidth="1"/>
    <col min="20" max="20" width="11.7109375" style="4" customWidth="1"/>
    <col min="21" max="16384" width="9.140625" style="4"/>
  </cols>
  <sheetData>
    <row r="1" spans="1:19" x14ac:dyDescent="0.25">
      <c r="K1" s="253" t="s">
        <v>80</v>
      </c>
      <c r="L1" s="253"/>
    </row>
    <row r="2" spans="1:19" ht="15.75" customHeight="1" x14ac:dyDescent="0.25">
      <c r="A2" s="7"/>
      <c r="B2" s="83"/>
      <c r="C2" s="83"/>
      <c r="D2" s="83"/>
      <c r="E2" s="83"/>
      <c r="F2" s="83"/>
      <c r="G2" s="83"/>
      <c r="H2" s="83"/>
      <c r="I2" s="83"/>
      <c r="J2" s="83"/>
      <c r="K2" s="253" t="s">
        <v>176</v>
      </c>
      <c r="L2" s="253"/>
      <c r="M2" s="13"/>
      <c r="N2" s="13"/>
      <c r="O2" s="13"/>
      <c r="P2" s="14"/>
      <c r="Q2" s="14"/>
      <c r="R2" s="14"/>
    </row>
    <row r="3" spans="1:19" ht="29.25" customHeight="1" x14ac:dyDescent="0.25">
      <c r="A3" s="7"/>
      <c r="K3" s="253"/>
      <c r="L3" s="253"/>
      <c r="M3" s="13"/>
      <c r="N3" s="13"/>
      <c r="O3" s="13"/>
      <c r="Q3" s="14"/>
      <c r="R3" s="14"/>
    </row>
    <row r="4" spans="1:19" x14ac:dyDescent="0.25">
      <c r="A4" s="254" t="s">
        <v>131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17"/>
      <c r="O4" s="17"/>
      <c r="P4" s="14"/>
      <c r="Q4" s="14"/>
      <c r="R4" s="14"/>
    </row>
    <row r="5" spans="1:19" x14ac:dyDescent="0.25">
      <c r="A5" s="7"/>
      <c r="N5" s="88"/>
      <c r="O5" s="88"/>
      <c r="P5" s="14"/>
      <c r="Q5" s="14"/>
      <c r="R5" s="14"/>
    </row>
    <row r="6" spans="1:19" ht="31.5" customHeight="1" x14ac:dyDescent="0.25">
      <c r="A6" s="7"/>
      <c r="B6" s="277" t="s">
        <v>48</v>
      </c>
      <c r="C6" s="277" t="s">
        <v>57</v>
      </c>
      <c r="D6" s="277" t="s">
        <v>73</v>
      </c>
      <c r="E6" s="277" t="s">
        <v>59</v>
      </c>
      <c r="F6" s="277" t="s">
        <v>74</v>
      </c>
      <c r="G6" s="277" t="s">
        <v>75</v>
      </c>
      <c r="H6" s="128" t="s">
        <v>130</v>
      </c>
      <c r="I6" s="128" t="s">
        <v>76</v>
      </c>
      <c r="J6" s="128" t="s">
        <v>77</v>
      </c>
      <c r="K6" s="277" t="s">
        <v>62</v>
      </c>
      <c r="L6" s="277"/>
      <c r="M6" s="4"/>
      <c r="N6" s="4"/>
      <c r="O6" s="4"/>
      <c r="P6" s="4"/>
      <c r="Q6" s="4"/>
      <c r="R6" s="4"/>
      <c r="S6" s="4"/>
    </row>
    <row r="7" spans="1:19" ht="63" x14ac:dyDescent="0.25">
      <c r="A7" s="7"/>
      <c r="B7" s="277"/>
      <c r="C7" s="277"/>
      <c r="D7" s="277"/>
      <c r="E7" s="277"/>
      <c r="F7" s="277"/>
      <c r="G7" s="277"/>
      <c r="H7" s="59" t="s">
        <v>38</v>
      </c>
      <c r="I7" s="29" t="s">
        <v>63</v>
      </c>
      <c r="J7" s="29" t="s">
        <v>34</v>
      </c>
      <c r="K7" s="29" t="s">
        <v>64</v>
      </c>
      <c r="L7" s="29" t="s">
        <v>65</v>
      </c>
      <c r="M7" s="4"/>
      <c r="N7" s="4"/>
      <c r="O7" s="4"/>
      <c r="P7" s="4"/>
      <c r="Q7" s="4"/>
      <c r="R7" s="4"/>
      <c r="S7" s="4"/>
    </row>
    <row r="8" spans="1:19" x14ac:dyDescent="0.25">
      <c r="A8" s="7"/>
      <c r="B8" s="129" t="s">
        <v>14</v>
      </c>
      <c r="C8" s="1" t="s">
        <v>15</v>
      </c>
      <c r="D8" s="1" t="s">
        <v>16</v>
      </c>
      <c r="E8" s="1" t="s">
        <v>17</v>
      </c>
      <c r="F8" s="1" t="s">
        <v>72</v>
      </c>
      <c r="G8" s="1" t="s">
        <v>78</v>
      </c>
      <c r="H8" s="1">
        <v>1</v>
      </c>
      <c r="I8" s="1">
        <v>2</v>
      </c>
      <c r="J8" s="1">
        <v>3</v>
      </c>
      <c r="K8" s="1">
        <v>4</v>
      </c>
      <c r="L8" s="1">
        <v>5</v>
      </c>
      <c r="M8" s="4"/>
      <c r="N8" s="4"/>
      <c r="O8" s="4"/>
      <c r="P8" s="4"/>
      <c r="Q8" s="4"/>
      <c r="R8" s="4"/>
      <c r="S8" s="4"/>
    </row>
    <row r="9" spans="1:19" ht="18.75" customHeight="1" x14ac:dyDescent="0.25">
      <c r="A9" s="7"/>
      <c r="B9" s="10"/>
      <c r="C9" s="143" t="s">
        <v>46</v>
      </c>
      <c r="D9" s="16"/>
      <c r="E9" s="16"/>
      <c r="F9" s="16"/>
      <c r="G9" s="16"/>
      <c r="H9" s="142">
        <f>SUM(H10:H15)</f>
        <v>0</v>
      </c>
      <c r="I9" s="142">
        <f>IF(H9=0,0,SUMPRODUCT(H10:H15,I10:I15)/SUM(H10:H15))</f>
        <v>0</v>
      </c>
      <c r="J9" s="204">
        <f>SUM(J10:J15)</f>
        <v>0</v>
      </c>
      <c r="K9" s="10"/>
      <c r="L9" s="10"/>
      <c r="M9" s="4"/>
      <c r="N9" s="4"/>
      <c r="O9" s="4"/>
      <c r="P9" s="4"/>
      <c r="Q9" s="4"/>
      <c r="R9" s="4"/>
      <c r="S9" s="4"/>
    </row>
    <row r="10" spans="1:19" x14ac:dyDescent="0.25">
      <c r="A10" s="7"/>
      <c r="B10" s="15">
        <v>1</v>
      </c>
      <c r="C10" s="178"/>
      <c r="D10" s="179"/>
      <c r="E10" s="179"/>
      <c r="F10" s="178"/>
      <c r="G10" s="178"/>
      <c r="H10" s="180"/>
      <c r="I10" s="181"/>
      <c r="J10" s="182"/>
      <c r="K10" s="183"/>
      <c r="L10" s="183"/>
      <c r="M10" s="4"/>
      <c r="N10" s="4"/>
      <c r="O10" s="4"/>
      <c r="P10" s="4"/>
      <c r="Q10" s="4"/>
      <c r="R10" s="4"/>
      <c r="S10" s="4"/>
    </row>
    <row r="11" spans="1:19" x14ac:dyDescent="0.25">
      <c r="A11" s="7"/>
      <c r="B11" s="15">
        <v>2</v>
      </c>
      <c r="C11" s="178"/>
      <c r="D11" s="179"/>
      <c r="E11" s="179"/>
      <c r="F11" s="178"/>
      <c r="G11" s="178"/>
      <c r="H11" s="180"/>
      <c r="I11" s="181"/>
      <c r="J11" s="182"/>
      <c r="K11" s="183"/>
      <c r="L11" s="183"/>
      <c r="M11" s="4"/>
      <c r="N11" s="4"/>
      <c r="O11" s="4"/>
      <c r="P11" s="4"/>
      <c r="Q11" s="4"/>
      <c r="R11" s="4"/>
      <c r="S11" s="4"/>
    </row>
    <row r="12" spans="1:19" x14ac:dyDescent="0.25">
      <c r="A12" s="7"/>
      <c r="B12" s="15">
        <v>3</v>
      </c>
      <c r="C12" s="178"/>
      <c r="D12" s="179"/>
      <c r="E12" s="179"/>
      <c r="F12" s="178"/>
      <c r="G12" s="178"/>
      <c r="H12" s="180"/>
      <c r="I12" s="181"/>
      <c r="J12" s="182"/>
      <c r="K12" s="183"/>
      <c r="L12" s="183"/>
      <c r="M12" s="14"/>
      <c r="O12" s="4"/>
      <c r="P12" s="4"/>
      <c r="Q12" s="4"/>
      <c r="R12" s="4"/>
      <c r="S12" s="4"/>
    </row>
    <row r="13" spans="1:19" x14ac:dyDescent="0.25">
      <c r="A13" s="7"/>
      <c r="B13" s="15" t="s">
        <v>47</v>
      </c>
      <c r="C13" s="178"/>
      <c r="D13" s="179"/>
      <c r="E13" s="179"/>
      <c r="F13" s="178"/>
      <c r="G13" s="178"/>
      <c r="H13" s="180"/>
      <c r="I13" s="181"/>
      <c r="J13" s="182"/>
      <c r="K13" s="183"/>
      <c r="L13" s="183"/>
      <c r="M13" s="6"/>
      <c r="N13" s="5"/>
      <c r="O13" s="6"/>
      <c r="P13" s="5"/>
      <c r="Q13" s="5"/>
      <c r="R13" s="14"/>
    </row>
    <row r="14" spans="1:19" x14ac:dyDescent="0.25">
      <c r="B14" s="15" t="s">
        <v>47</v>
      </c>
      <c r="C14" s="178"/>
      <c r="D14" s="179"/>
      <c r="E14" s="179"/>
      <c r="F14" s="178"/>
      <c r="G14" s="178"/>
      <c r="H14" s="180"/>
      <c r="I14" s="181"/>
      <c r="J14" s="182"/>
      <c r="K14" s="183"/>
      <c r="L14" s="183"/>
      <c r="M14" s="102"/>
      <c r="N14" s="102"/>
      <c r="O14" s="102"/>
      <c r="P14" s="103"/>
      <c r="Q14" s="88"/>
      <c r="R14" s="103"/>
    </row>
    <row r="15" spans="1:19" x14ac:dyDescent="0.25">
      <c r="B15" s="15" t="s">
        <v>66</v>
      </c>
      <c r="C15" s="178"/>
      <c r="D15" s="179"/>
      <c r="E15" s="179"/>
      <c r="F15" s="178"/>
      <c r="G15" s="178"/>
      <c r="H15" s="180"/>
      <c r="I15" s="181"/>
      <c r="J15" s="182"/>
      <c r="K15" s="183"/>
      <c r="L15" s="183"/>
    </row>
    <row r="17" spans="2:12" ht="16.5" x14ac:dyDescent="0.25">
      <c r="B17" s="130"/>
      <c r="C17" s="130"/>
      <c r="D17" s="130"/>
      <c r="E17" s="130"/>
      <c r="F17" s="131"/>
      <c r="G17" s="132"/>
      <c r="H17" s="131"/>
      <c r="I17" s="132"/>
      <c r="J17" s="82"/>
      <c r="L17" s="12"/>
    </row>
    <row r="18" spans="2:12" ht="16.5" x14ac:dyDescent="0.25">
      <c r="B18" s="274" t="s">
        <v>41</v>
      </c>
      <c r="C18" s="274"/>
      <c r="D18" s="275"/>
      <c r="E18" s="276"/>
      <c r="F18" s="133" t="s">
        <v>44</v>
      </c>
      <c r="G18" s="140"/>
      <c r="H18" s="133" t="s">
        <v>43</v>
      </c>
      <c r="I18" s="140"/>
      <c r="J18" s="82"/>
      <c r="L18" s="12"/>
    </row>
    <row r="19" spans="2:12" x14ac:dyDescent="0.25">
      <c r="I19" s="86"/>
      <c r="J19" s="87"/>
      <c r="L19" s="12"/>
    </row>
  </sheetData>
  <sheetProtection algorithmName="SHA-512" hashValue="/uJx1bubHHYDKbVgFF2gytJRQUYoW+dRV0qfwH36S9umxUElNP6n7f/Eg6t5hwkJ7WQOKiFlHH2pgZp5LmT1Gw==" saltValue="cvhbyfjt1gJcGLmEGYxbzw==" spinCount="100000" sheet="1" insertRows="0"/>
  <mergeCells count="12">
    <mergeCell ref="K1:L1"/>
    <mergeCell ref="K2:L3"/>
    <mergeCell ref="B18:C18"/>
    <mergeCell ref="D18:E18"/>
    <mergeCell ref="A4:M4"/>
    <mergeCell ref="B6:B7"/>
    <mergeCell ref="C6:C7"/>
    <mergeCell ref="D6:D7"/>
    <mergeCell ref="E6:E7"/>
    <mergeCell ref="F6:F7"/>
    <mergeCell ref="G6:G7"/>
    <mergeCell ref="K6:L6"/>
  </mergeCells>
  <dataValidations count="2">
    <dataValidation allowBlank="1" showInputMessage="1" showErrorMessage="1" prompt="Комірка повинна бути заповнена" sqref="M9:Q13 C10:I15 J9:J15 K10:L15"/>
    <dataValidation allowBlank="1" showInputMessage="1" showErrorMessage="1" prompt="Комірку потрібно заповнити" sqref="I18 G18 D18"/>
  </dataValidations>
  <pageMargins left="0.7" right="0.7" top="0.75" bottom="0.75" header="0.3" footer="0.3"/>
  <pageSetup paperSize="8" scale="64" orientation="landscape" r:id="rId1"/>
  <ignoredErrors>
    <ignoredError sqref="I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showGridLines="0" view="pageBreakPreview" zoomScale="60" zoomScaleNormal="100" workbookViewId="0">
      <selection activeCell="K2" sqref="K2:L3"/>
    </sheetView>
  </sheetViews>
  <sheetFormatPr defaultColWidth="9.140625" defaultRowHeight="15.75" x14ac:dyDescent="0.25"/>
  <cols>
    <col min="1" max="1" width="9.140625" style="4"/>
    <col min="2" max="2" width="7.7109375" style="84" customWidth="1"/>
    <col min="3" max="3" width="49.28515625" style="85" customWidth="1"/>
    <col min="4" max="5" width="26.5703125" style="85" customWidth="1"/>
    <col min="6" max="7" width="25.140625" style="85" customWidth="1"/>
    <col min="8" max="9" width="28" style="85" customWidth="1"/>
    <col min="10" max="10" width="22.42578125" style="86" customWidth="1"/>
    <col min="11" max="11" width="22.7109375" style="87" customWidth="1"/>
    <col min="12" max="12" width="25.28515625" style="87" customWidth="1"/>
    <col min="13" max="13" width="5.85546875" style="12" customWidth="1"/>
    <col min="14" max="14" width="18.42578125" style="12" customWidth="1"/>
    <col min="15" max="15" width="21.140625" style="12" customWidth="1"/>
    <col min="16" max="16" width="18.5703125" style="12" bestFit="1" customWidth="1"/>
    <col min="17" max="17" width="15.42578125" style="12" customWidth="1"/>
    <col min="18" max="18" width="15.140625" style="12" customWidth="1"/>
    <col min="19" max="19" width="14.85546875" style="12" customWidth="1"/>
    <col min="20" max="20" width="11.7109375" style="4" customWidth="1"/>
    <col min="21" max="16384" width="9.140625" style="4"/>
  </cols>
  <sheetData>
    <row r="1" spans="1:19" x14ac:dyDescent="0.25">
      <c r="K1" s="253" t="s">
        <v>81</v>
      </c>
      <c r="L1" s="253"/>
    </row>
    <row r="2" spans="1:19" ht="15.75" customHeight="1" x14ac:dyDescent="0.25">
      <c r="A2" s="7"/>
      <c r="B2" s="83"/>
      <c r="C2" s="83"/>
      <c r="D2" s="83"/>
      <c r="E2" s="83"/>
      <c r="F2" s="83"/>
      <c r="G2" s="83"/>
      <c r="H2" s="83"/>
      <c r="I2" s="83"/>
      <c r="J2" s="83"/>
      <c r="K2" s="253" t="s">
        <v>176</v>
      </c>
      <c r="L2" s="253"/>
      <c r="M2" s="13"/>
      <c r="N2" s="13"/>
      <c r="O2" s="13"/>
      <c r="P2" s="14"/>
      <c r="Q2" s="14"/>
      <c r="R2" s="14"/>
    </row>
    <row r="3" spans="1:19" ht="25.5" customHeight="1" x14ac:dyDescent="0.25">
      <c r="A3" s="7"/>
      <c r="K3" s="253"/>
      <c r="L3" s="253"/>
      <c r="M3" s="13"/>
      <c r="N3" s="13"/>
      <c r="O3" s="13"/>
      <c r="Q3" s="14"/>
      <c r="R3" s="14"/>
    </row>
    <row r="4" spans="1:19" x14ac:dyDescent="0.25">
      <c r="A4" s="254" t="s">
        <v>128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17"/>
      <c r="O4" s="17"/>
      <c r="P4" s="14"/>
      <c r="Q4" s="14"/>
      <c r="R4" s="14"/>
    </row>
    <row r="5" spans="1:19" x14ac:dyDescent="0.25">
      <c r="A5" s="7"/>
      <c r="N5" s="88"/>
      <c r="O5" s="88"/>
      <c r="P5" s="14"/>
      <c r="Q5" s="14"/>
      <c r="R5" s="14"/>
    </row>
    <row r="6" spans="1:19" ht="31.5" customHeight="1" x14ac:dyDescent="0.25">
      <c r="A6" s="7"/>
      <c r="B6" s="277" t="s">
        <v>48</v>
      </c>
      <c r="C6" s="277" t="s">
        <v>57</v>
      </c>
      <c r="D6" s="277" t="s">
        <v>73</v>
      </c>
      <c r="E6" s="277" t="s">
        <v>59</v>
      </c>
      <c r="F6" s="277" t="s">
        <v>74</v>
      </c>
      <c r="G6" s="277" t="s">
        <v>75</v>
      </c>
      <c r="H6" s="128" t="s">
        <v>129</v>
      </c>
      <c r="I6" s="128" t="s">
        <v>76</v>
      </c>
      <c r="J6" s="128" t="s">
        <v>77</v>
      </c>
      <c r="K6" s="277" t="s">
        <v>62</v>
      </c>
      <c r="L6" s="277"/>
      <c r="M6" s="4"/>
      <c r="N6" s="4"/>
      <c r="O6" s="4"/>
      <c r="P6" s="4"/>
      <c r="Q6" s="4"/>
      <c r="R6" s="4"/>
      <c r="S6" s="4"/>
    </row>
    <row r="7" spans="1:19" ht="63" x14ac:dyDescent="0.25">
      <c r="A7" s="7"/>
      <c r="B7" s="277"/>
      <c r="C7" s="277"/>
      <c r="D7" s="277"/>
      <c r="E7" s="277"/>
      <c r="F7" s="277"/>
      <c r="G7" s="277"/>
      <c r="H7" s="59" t="s">
        <v>38</v>
      </c>
      <c r="I7" s="29" t="s">
        <v>63</v>
      </c>
      <c r="J7" s="29" t="s">
        <v>34</v>
      </c>
      <c r="K7" s="29" t="s">
        <v>64</v>
      </c>
      <c r="L7" s="29" t="s">
        <v>65</v>
      </c>
      <c r="M7" s="4"/>
      <c r="N7" s="4"/>
      <c r="O7" s="4"/>
      <c r="P7" s="4"/>
      <c r="Q7" s="4"/>
      <c r="R7" s="4"/>
      <c r="S7" s="4"/>
    </row>
    <row r="8" spans="1:19" x14ac:dyDescent="0.25">
      <c r="A8" s="7"/>
      <c r="B8" s="129" t="s">
        <v>14</v>
      </c>
      <c r="C8" s="1" t="s">
        <v>15</v>
      </c>
      <c r="D8" s="1" t="s">
        <v>16</v>
      </c>
      <c r="E8" s="1" t="s">
        <v>17</v>
      </c>
      <c r="F8" s="1" t="s">
        <v>72</v>
      </c>
      <c r="G8" s="1" t="s">
        <v>78</v>
      </c>
      <c r="H8" s="1">
        <v>1</v>
      </c>
      <c r="I8" s="1">
        <v>2</v>
      </c>
      <c r="J8" s="1">
        <v>3</v>
      </c>
      <c r="K8" s="1">
        <v>4</v>
      </c>
      <c r="L8" s="1">
        <v>5</v>
      </c>
      <c r="M8" s="4"/>
      <c r="N8" s="4"/>
      <c r="O8" s="4"/>
      <c r="P8" s="4"/>
      <c r="Q8" s="4"/>
      <c r="R8" s="4"/>
      <c r="S8" s="4"/>
    </row>
    <row r="9" spans="1:19" ht="18.75" customHeight="1" x14ac:dyDescent="0.25">
      <c r="A9" s="7"/>
      <c r="B9" s="10"/>
      <c r="C9" s="143" t="s">
        <v>46</v>
      </c>
      <c r="D9" s="16"/>
      <c r="E9" s="16"/>
      <c r="F9" s="16"/>
      <c r="G9" s="16"/>
      <c r="H9" s="142">
        <f>SUM(H10:H15)</f>
        <v>0</v>
      </c>
      <c r="I9" s="142">
        <f>IF(H9=0,0,SUMPRODUCT(H10:H15,I10:I15)/SUM(H10:H15))</f>
        <v>0</v>
      </c>
      <c r="J9" s="204">
        <f>SUM(J10:J15)</f>
        <v>0</v>
      </c>
      <c r="K9" s="10"/>
      <c r="L9" s="10"/>
      <c r="M9" s="4"/>
      <c r="N9" s="4"/>
      <c r="O9" s="4"/>
      <c r="P9" s="4"/>
      <c r="Q9" s="4"/>
      <c r="R9" s="4"/>
      <c r="S9" s="4"/>
    </row>
    <row r="10" spans="1:19" x14ac:dyDescent="0.25">
      <c r="A10" s="7"/>
      <c r="B10" s="15">
        <v>1</v>
      </c>
      <c r="C10" s="178"/>
      <c r="D10" s="179"/>
      <c r="E10" s="179"/>
      <c r="F10" s="178"/>
      <c r="G10" s="178"/>
      <c r="H10" s="180"/>
      <c r="I10" s="181"/>
      <c r="J10" s="182"/>
      <c r="K10" s="183"/>
      <c r="L10" s="183"/>
      <c r="M10" s="4"/>
      <c r="N10" s="4"/>
      <c r="O10" s="4"/>
      <c r="P10" s="4"/>
      <c r="Q10" s="4"/>
      <c r="R10" s="4"/>
      <c r="S10" s="4"/>
    </row>
    <row r="11" spans="1:19" x14ac:dyDescent="0.25">
      <c r="A11" s="7"/>
      <c r="B11" s="15">
        <v>2</v>
      </c>
      <c r="C11" s="178"/>
      <c r="D11" s="179"/>
      <c r="E11" s="179"/>
      <c r="F11" s="178"/>
      <c r="G11" s="178"/>
      <c r="H11" s="180"/>
      <c r="I11" s="181"/>
      <c r="J11" s="182"/>
      <c r="K11" s="183"/>
      <c r="L11" s="183"/>
      <c r="M11" s="4"/>
      <c r="N11" s="4"/>
      <c r="O11" s="4"/>
      <c r="P11" s="4"/>
      <c r="Q11" s="4"/>
      <c r="R11" s="4"/>
      <c r="S11" s="4"/>
    </row>
    <row r="12" spans="1:19" x14ac:dyDescent="0.25">
      <c r="A12" s="7"/>
      <c r="B12" s="15">
        <v>3</v>
      </c>
      <c r="C12" s="178"/>
      <c r="D12" s="179"/>
      <c r="E12" s="179"/>
      <c r="F12" s="178"/>
      <c r="G12" s="178"/>
      <c r="H12" s="180"/>
      <c r="I12" s="181"/>
      <c r="J12" s="182"/>
      <c r="K12" s="183"/>
      <c r="L12" s="183"/>
      <c r="M12" s="14"/>
      <c r="O12" s="4"/>
      <c r="P12" s="4"/>
      <c r="Q12" s="4"/>
      <c r="R12" s="4"/>
      <c r="S12" s="4"/>
    </row>
    <row r="13" spans="1:19" x14ac:dyDescent="0.25">
      <c r="A13" s="7"/>
      <c r="B13" s="15" t="s">
        <v>47</v>
      </c>
      <c r="C13" s="178"/>
      <c r="D13" s="179"/>
      <c r="E13" s="179"/>
      <c r="F13" s="178"/>
      <c r="G13" s="178"/>
      <c r="H13" s="180"/>
      <c r="I13" s="181"/>
      <c r="J13" s="182"/>
      <c r="K13" s="183"/>
      <c r="L13" s="183"/>
      <c r="M13" s="6"/>
      <c r="N13" s="5"/>
      <c r="O13" s="6"/>
      <c r="P13" s="5"/>
      <c r="Q13" s="5"/>
      <c r="R13" s="14"/>
    </row>
    <row r="14" spans="1:19" x14ac:dyDescent="0.25">
      <c r="B14" s="15" t="s">
        <v>47</v>
      </c>
      <c r="C14" s="178"/>
      <c r="D14" s="179"/>
      <c r="E14" s="179"/>
      <c r="F14" s="178"/>
      <c r="G14" s="178"/>
      <c r="H14" s="180"/>
      <c r="I14" s="181"/>
      <c r="J14" s="182"/>
      <c r="K14" s="183"/>
      <c r="L14" s="183"/>
      <c r="M14" s="102"/>
      <c r="N14" s="102"/>
      <c r="O14" s="102"/>
      <c r="P14" s="103"/>
      <c r="Q14" s="88"/>
      <c r="R14" s="103"/>
    </row>
    <row r="15" spans="1:19" x14ac:dyDescent="0.25">
      <c r="B15" s="15" t="s">
        <v>66</v>
      </c>
      <c r="C15" s="178"/>
      <c r="D15" s="179"/>
      <c r="E15" s="179"/>
      <c r="F15" s="178"/>
      <c r="G15" s="178"/>
      <c r="H15" s="180"/>
      <c r="I15" s="181"/>
      <c r="J15" s="182"/>
      <c r="K15" s="183"/>
      <c r="L15" s="183"/>
    </row>
    <row r="17" spans="2:12" ht="16.5" x14ac:dyDescent="0.25">
      <c r="B17" s="130"/>
      <c r="C17" s="130"/>
      <c r="D17" s="130"/>
      <c r="E17" s="130"/>
      <c r="F17" s="131"/>
      <c r="G17" s="132"/>
      <c r="H17" s="131"/>
      <c r="I17" s="132"/>
      <c r="J17" s="82"/>
      <c r="L17" s="12"/>
    </row>
    <row r="18" spans="2:12" ht="16.5" x14ac:dyDescent="0.25">
      <c r="B18" s="274" t="s">
        <v>41</v>
      </c>
      <c r="C18" s="274"/>
      <c r="D18" s="275"/>
      <c r="E18" s="276"/>
      <c r="F18" s="133" t="s">
        <v>44</v>
      </c>
      <c r="G18" s="140"/>
      <c r="H18" s="133" t="s">
        <v>43</v>
      </c>
      <c r="I18" s="140"/>
      <c r="J18" s="82"/>
      <c r="L18" s="12"/>
    </row>
    <row r="19" spans="2:12" x14ac:dyDescent="0.25">
      <c r="I19" s="86"/>
      <c r="J19" s="87"/>
      <c r="L19" s="12"/>
    </row>
  </sheetData>
  <sheetProtection algorithmName="SHA-512" hashValue="MhC2a9OyZfqxgMaHnWuhUaQ7pCDruN6E4l+ZErLnQTDzdjdb4V/enfD3hVTWFtDkzwqZ3Hv9uDBxNt7peN+06g==" saltValue="W6X/fn/lHBdQcZy7mgXOZQ==" spinCount="100000" sheet="1" insertRows="0"/>
  <mergeCells count="12">
    <mergeCell ref="K1:L1"/>
    <mergeCell ref="K2:L3"/>
    <mergeCell ref="B18:C18"/>
    <mergeCell ref="D18:E18"/>
    <mergeCell ref="K6:L6"/>
    <mergeCell ref="B6:B7"/>
    <mergeCell ref="C6:C7"/>
    <mergeCell ref="D6:D7"/>
    <mergeCell ref="E6:E7"/>
    <mergeCell ref="F6:F7"/>
    <mergeCell ref="G6:G7"/>
    <mergeCell ref="A4:M4"/>
  </mergeCells>
  <dataValidations count="2">
    <dataValidation allowBlank="1" showInputMessage="1" showErrorMessage="1" prompt="Комірка повинна бути заповнена" sqref="M9:Q13 C10:I15 K10:L15 J9:J15"/>
    <dataValidation allowBlank="1" showInputMessage="1" showErrorMessage="1" prompt="Комірку потрібно заповнити" sqref="I18 G18 D18"/>
  </dataValidations>
  <pageMargins left="0.7" right="0.7" top="0.75" bottom="0.75" header="0.3" footer="0.3"/>
  <pageSetup paperSize="8" scale="63" orientation="landscape" r:id="rId1"/>
  <ignoredErrors>
    <ignoredError sqref="I9" formula="1"/>
    <ignoredError sqref="J9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Y26"/>
  <sheetViews>
    <sheetView showGridLines="0" view="pageBreakPreview" zoomScale="60" zoomScaleNormal="70" workbookViewId="0">
      <selection activeCell="S17" sqref="S17"/>
    </sheetView>
  </sheetViews>
  <sheetFormatPr defaultRowHeight="15" x14ac:dyDescent="0.25"/>
  <cols>
    <col min="1" max="1" width="0.85546875" style="125" customWidth="1"/>
    <col min="2" max="2" width="1.7109375" style="125" customWidth="1"/>
    <col min="3" max="3" width="9.140625" style="125"/>
    <col min="4" max="4" width="29.42578125" style="125" customWidth="1"/>
    <col min="5" max="5" width="14" style="125" customWidth="1"/>
    <col min="6" max="6" width="20.42578125" style="125" customWidth="1"/>
    <col min="7" max="25" width="15.85546875" style="125" customWidth="1"/>
    <col min="26" max="26" width="4.140625" style="125" customWidth="1"/>
    <col min="27" max="16384" width="9.140625" style="125"/>
  </cols>
  <sheetData>
    <row r="1" spans="3:25" s="4" customFormat="1" ht="15.75" x14ac:dyDescent="0.25">
      <c r="D1" s="84"/>
      <c r="E1" s="85"/>
      <c r="F1" s="85"/>
      <c r="G1" s="85"/>
      <c r="H1" s="85"/>
      <c r="I1" s="85"/>
      <c r="J1" s="85"/>
      <c r="K1" s="85"/>
      <c r="L1" s="86"/>
      <c r="M1" s="11"/>
      <c r="N1" s="11"/>
      <c r="O1" s="12"/>
      <c r="P1" s="12"/>
      <c r="Q1" s="12"/>
      <c r="R1" s="12"/>
      <c r="S1" s="12"/>
      <c r="T1" s="12"/>
      <c r="U1" s="12"/>
      <c r="V1" s="12"/>
      <c r="W1" s="253" t="s">
        <v>97</v>
      </c>
      <c r="X1" s="253"/>
      <c r="Y1" s="253"/>
    </row>
    <row r="2" spans="3:25" s="4" customFormat="1" ht="15.75" customHeight="1" x14ac:dyDescent="0.25">
      <c r="C2" s="7"/>
      <c r="D2" s="83"/>
      <c r="E2" s="83"/>
      <c r="F2" s="83"/>
      <c r="G2" s="83"/>
      <c r="H2" s="83"/>
      <c r="I2" s="83"/>
      <c r="J2" s="83"/>
      <c r="K2" s="83"/>
      <c r="L2" s="83"/>
      <c r="M2" s="11"/>
      <c r="N2" s="11"/>
      <c r="O2" s="13"/>
      <c r="P2" s="13"/>
      <c r="Q2" s="13"/>
      <c r="R2" s="14"/>
      <c r="S2" s="14"/>
      <c r="T2" s="14"/>
      <c r="U2" s="12"/>
      <c r="V2" s="12"/>
      <c r="W2" s="253" t="s">
        <v>176</v>
      </c>
      <c r="X2" s="253"/>
      <c r="Y2" s="253"/>
    </row>
    <row r="3" spans="3:25" s="4" customFormat="1" ht="15.75" x14ac:dyDescent="0.25">
      <c r="C3" s="7"/>
      <c r="D3" s="84"/>
      <c r="E3" s="85"/>
      <c r="F3" s="85"/>
      <c r="G3" s="85"/>
      <c r="H3" s="85"/>
      <c r="I3" s="85"/>
      <c r="J3" s="85"/>
      <c r="K3" s="85"/>
      <c r="L3" s="86"/>
      <c r="M3" s="11"/>
      <c r="N3" s="11"/>
      <c r="O3" s="13"/>
      <c r="P3" s="13"/>
      <c r="Q3" s="13"/>
      <c r="R3" s="12"/>
      <c r="S3" s="14"/>
      <c r="T3" s="14"/>
      <c r="U3" s="12"/>
      <c r="V3" s="12"/>
      <c r="W3" s="253"/>
      <c r="X3" s="253"/>
      <c r="Y3" s="253"/>
    </row>
    <row r="4" spans="3:25" s="4" customFormat="1" ht="15.75" x14ac:dyDescent="0.25">
      <c r="C4" s="254" t="s">
        <v>98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</row>
    <row r="6" spans="3:25" ht="18" customHeight="1" x14ac:dyDescent="0.25">
      <c r="C6" s="283" t="s">
        <v>11</v>
      </c>
      <c r="D6" s="286" t="s">
        <v>99</v>
      </c>
      <c r="E6" s="289" t="s">
        <v>100</v>
      </c>
      <c r="F6" s="293" t="s">
        <v>101</v>
      </c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</row>
    <row r="7" spans="3:25" ht="27.75" customHeight="1" x14ac:dyDescent="0.25">
      <c r="C7" s="284"/>
      <c r="D7" s="287"/>
      <c r="E7" s="290"/>
      <c r="F7" s="292" t="s">
        <v>102</v>
      </c>
      <c r="G7" s="292"/>
      <c r="H7" s="292" t="s">
        <v>103</v>
      </c>
      <c r="I7" s="292"/>
      <c r="J7" s="279" t="s">
        <v>104</v>
      </c>
      <c r="K7" s="279"/>
      <c r="L7" s="292" t="s">
        <v>105</v>
      </c>
      <c r="M7" s="292"/>
      <c r="N7" s="279" t="s">
        <v>69</v>
      </c>
      <c r="O7" s="279"/>
      <c r="P7" s="279"/>
      <c r="Q7" s="279"/>
      <c r="R7" s="279"/>
      <c r="S7" s="279"/>
      <c r="T7" s="280" t="s">
        <v>70</v>
      </c>
      <c r="U7" s="281"/>
      <c r="V7" s="281"/>
      <c r="W7" s="281"/>
      <c r="X7" s="281"/>
      <c r="Y7" s="282"/>
    </row>
    <row r="8" spans="3:25" ht="24.75" customHeight="1" x14ac:dyDescent="0.25">
      <c r="C8" s="284"/>
      <c r="D8" s="287"/>
      <c r="E8" s="290"/>
      <c r="F8" s="292"/>
      <c r="G8" s="292"/>
      <c r="H8" s="292"/>
      <c r="I8" s="292"/>
      <c r="J8" s="279"/>
      <c r="K8" s="279"/>
      <c r="L8" s="292"/>
      <c r="M8" s="292"/>
      <c r="N8" s="292" t="s">
        <v>106</v>
      </c>
      <c r="O8" s="292"/>
      <c r="P8" s="292" t="s">
        <v>107</v>
      </c>
      <c r="Q8" s="292"/>
      <c r="R8" s="292" t="s">
        <v>108</v>
      </c>
      <c r="S8" s="292"/>
      <c r="T8" s="292" t="s">
        <v>106</v>
      </c>
      <c r="U8" s="292"/>
      <c r="V8" s="292" t="s">
        <v>107</v>
      </c>
      <c r="W8" s="292"/>
      <c r="X8" s="292" t="s">
        <v>108</v>
      </c>
      <c r="Y8" s="292"/>
    </row>
    <row r="9" spans="3:25" ht="31.5" x14ac:dyDescent="0.25">
      <c r="C9" s="284"/>
      <c r="D9" s="287"/>
      <c r="E9" s="290"/>
      <c r="F9" s="59" t="s">
        <v>109</v>
      </c>
      <c r="G9" s="58" t="s">
        <v>127</v>
      </c>
      <c r="H9" s="59" t="s">
        <v>109</v>
      </c>
      <c r="I9" s="58" t="s">
        <v>127</v>
      </c>
      <c r="J9" s="59" t="s">
        <v>109</v>
      </c>
      <c r="K9" s="58" t="s">
        <v>127</v>
      </c>
      <c r="L9" s="59" t="s">
        <v>109</v>
      </c>
      <c r="M9" s="58" t="s">
        <v>127</v>
      </c>
      <c r="N9" s="59" t="s">
        <v>109</v>
      </c>
      <c r="O9" s="58" t="s">
        <v>127</v>
      </c>
      <c r="P9" s="59" t="s">
        <v>109</v>
      </c>
      <c r="Q9" s="58" t="s">
        <v>127</v>
      </c>
      <c r="R9" s="59" t="s">
        <v>109</v>
      </c>
      <c r="S9" s="58" t="s">
        <v>127</v>
      </c>
      <c r="T9" s="59" t="s">
        <v>109</v>
      </c>
      <c r="U9" s="58" t="s">
        <v>127</v>
      </c>
      <c r="V9" s="59" t="s">
        <v>109</v>
      </c>
      <c r="W9" s="58" t="s">
        <v>127</v>
      </c>
      <c r="X9" s="59" t="s">
        <v>109</v>
      </c>
      <c r="Y9" s="58" t="s">
        <v>127</v>
      </c>
    </row>
    <row r="10" spans="3:25" x14ac:dyDescent="0.25">
      <c r="C10" s="285"/>
      <c r="D10" s="288"/>
      <c r="E10" s="291"/>
      <c r="F10" s="134" t="s">
        <v>110</v>
      </c>
      <c r="G10" s="135" t="s">
        <v>34</v>
      </c>
      <c r="H10" s="134" t="s">
        <v>111</v>
      </c>
      <c r="I10" s="135" t="s">
        <v>34</v>
      </c>
      <c r="J10" s="134" t="s">
        <v>112</v>
      </c>
      <c r="K10" s="135" t="s">
        <v>34</v>
      </c>
      <c r="L10" s="134" t="s">
        <v>112</v>
      </c>
      <c r="M10" s="135" t="s">
        <v>34</v>
      </c>
      <c r="N10" s="134" t="s">
        <v>112</v>
      </c>
      <c r="O10" s="135" t="s">
        <v>34</v>
      </c>
      <c r="P10" s="134" t="s">
        <v>112</v>
      </c>
      <c r="Q10" s="135" t="s">
        <v>34</v>
      </c>
      <c r="R10" s="134" t="s">
        <v>112</v>
      </c>
      <c r="S10" s="135" t="s">
        <v>34</v>
      </c>
      <c r="T10" s="134" t="s">
        <v>112</v>
      </c>
      <c r="U10" s="135" t="s">
        <v>34</v>
      </c>
      <c r="V10" s="134" t="s">
        <v>112</v>
      </c>
      <c r="W10" s="135" t="s">
        <v>34</v>
      </c>
      <c r="X10" s="134" t="s">
        <v>112</v>
      </c>
      <c r="Y10" s="135" t="s">
        <v>34</v>
      </c>
    </row>
    <row r="11" spans="3:25" ht="15.75" x14ac:dyDescent="0.25">
      <c r="C11" s="136" t="s">
        <v>14</v>
      </c>
      <c r="D11" s="137" t="s">
        <v>15</v>
      </c>
      <c r="E11" s="118" t="s">
        <v>16</v>
      </c>
      <c r="F11" s="134">
        <v>1</v>
      </c>
      <c r="G11" s="134">
        <v>2</v>
      </c>
      <c r="H11" s="134">
        <v>3</v>
      </c>
      <c r="I11" s="134">
        <v>4</v>
      </c>
      <c r="J11" s="134">
        <v>5</v>
      </c>
      <c r="K11" s="134">
        <v>6</v>
      </c>
      <c r="L11" s="134">
        <v>7</v>
      </c>
      <c r="M11" s="134">
        <v>8</v>
      </c>
      <c r="N11" s="134">
        <v>9</v>
      </c>
      <c r="O11" s="134">
        <v>10</v>
      </c>
      <c r="P11" s="134">
        <v>11</v>
      </c>
      <c r="Q11" s="134">
        <v>12</v>
      </c>
      <c r="R11" s="134">
        <v>13</v>
      </c>
      <c r="S11" s="134">
        <v>14</v>
      </c>
      <c r="T11" s="134">
        <v>15</v>
      </c>
      <c r="U11" s="134">
        <v>16</v>
      </c>
      <c r="V11" s="134">
        <v>17</v>
      </c>
      <c r="W11" s="134">
        <v>18</v>
      </c>
      <c r="X11" s="134">
        <v>19</v>
      </c>
      <c r="Y11" s="134">
        <v>20</v>
      </c>
    </row>
    <row r="12" spans="3:25" ht="15.75" x14ac:dyDescent="0.25">
      <c r="C12" s="205" t="s">
        <v>46</v>
      </c>
      <c r="D12" s="206"/>
      <c r="E12" s="207"/>
      <c r="F12" s="141">
        <f>SUM(F13:F23)</f>
        <v>0</v>
      </c>
      <c r="G12" s="141">
        <f t="shared" ref="G12:Y12" si="0">SUM(G13:G23)</f>
        <v>0</v>
      </c>
      <c r="H12" s="141">
        <f t="shared" si="0"/>
        <v>0</v>
      </c>
      <c r="I12" s="141">
        <f t="shared" si="0"/>
        <v>0</v>
      </c>
      <c r="J12" s="141">
        <f t="shared" si="0"/>
        <v>0</v>
      </c>
      <c r="K12" s="141">
        <f t="shared" si="0"/>
        <v>0</v>
      </c>
      <c r="L12" s="141">
        <f t="shared" si="0"/>
        <v>0</v>
      </c>
      <c r="M12" s="141">
        <f t="shared" si="0"/>
        <v>0</v>
      </c>
      <c r="N12" s="141">
        <f t="shared" si="0"/>
        <v>0</v>
      </c>
      <c r="O12" s="141">
        <f t="shared" si="0"/>
        <v>0</v>
      </c>
      <c r="P12" s="141">
        <f t="shared" si="0"/>
        <v>0</v>
      </c>
      <c r="Q12" s="141">
        <f t="shared" si="0"/>
        <v>0</v>
      </c>
      <c r="R12" s="141">
        <f t="shared" si="0"/>
        <v>0</v>
      </c>
      <c r="S12" s="141">
        <f t="shared" si="0"/>
        <v>0</v>
      </c>
      <c r="T12" s="141">
        <f t="shared" si="0"/>
        <v>0</v>
      </c>
      <c r="U12" s="141">
        <f t="shared" si="0"/>
        <v>0</v>
      </c>
      <c r="V12" s="141">
        <f t="shared" si="0"/>
        <v>0</v>
      </c>
      <c r="W12" s="141">
        <f t="shared" si="0"/>
        <v>0</v>
      </c>
      <c r="X12" s="141">
        <f t="shared" si="0"/>
        <v>0</v>
      </c>
      <c r="Y12" s="141">
        <f t="shared" si="0"/>
        <v>0</v>
      </c>
    </row>
    <row r="13" spans="3:25" ht="15.75" x14ac:dyDescent="0.25">
      <c r="C13" s="138" t="s">
        <v>18</v>
      </c>
      <c r="D13" s="173"/>
      <c r="E13" s="173"/>
      <c r="F13" s="174"/>
      <c r="G13" s="174"/>
      <c r="H13" s="174"/>
      <c r="I13" s="174"/>
      <c r="J13" s="174"/>
      <c r="K13" s="174"/>
      <c r="L13" s="175"/>
      <c r="M13" s="175"/>
      <c r="N13" s="175"/>
      <c r="O13" s="175"/>
      <c r="P13" s="174"/>
      <c r="Q13" s="174"/>
      <c r="R13" s="175"/>
      <c r="S13" s="175"/>
      <c r="T13" s="175"/>
      <c r="U13" s="175"/>
      <c r="V13" s="175"/>
      <c r="W13" s="175"/>
      <c r="X13" s="174"/>
      <c r="Y13" s="174"/>
    </row>
    <row r="14" spans="3:25" ht="15.75" x14ac:dyDescent="0.25">
      <c r="C14" s="138" t="s">
        <v>26</v>
      </c>
      <c r="D14" s="208"/>
      <c r="E14" s="173"/>
      <c r="F14" s="174"/>
      <c r="G14" s="174"/>
      <c r="H14" s="174"/>
      <c r="I14" s="174"/>
      <c r="J14" s="174"/>
      <c r="K14" s="174"/>
      <c r="L14" s="175"/>
      <c r="M14" s="175"/>
      <c r="N14" s="175"/>
      <c r="O14" s="175"/>
      <c r="P14" s="174"/>
      <c r="Q14" s="174"/>
      <c r="R14" s="175"/>
      <c r="S14" s="175"/>
      <c r="T14" s="175"/>
      <c r="U14" s="175"/>
      <c r="V14" s="175"/>
      <c r="W14" s="175"/>
      <c r="X14" s="174"/>
      <c r="Y14" s="174"/>
    </row>
    <row r="15" spans="3:25" ht="15.75" x14ac:dyDescent="0.25">
      <c r="C15" s="138" t="s">
        <v>28</v>
      </c>
      <c r="D15" s="173"/>
      <c r="E15" s="173"/>
      <c r="F15" s="176"/>
      <c r="G15" s="176"/>
      <c r="H15" s="176"/>
      <c r="I15" s="176"/>
      <c r="J15" s="176"/>
      <c r="K15" s="176"/>
      <c r="L15" s="175"/>
      <c r="M15" s="175"/>
      <c r="N15" s="175"/>
      <c r="O15" s="175"/>
      <c r="P15" s="176"/>
      <c r="Q15" s="176"/>
      <c r="R15" s="177"/>
      <c r="S15" s="175"/>
      <c r="T15" s="175"/>
      <c r="U15" s="175"/>
      <c r="V15" s="175"/>
      <c r="W15" s="175"/>
      <c r="X15" s="176"/>
      <c r="Y15" s="176"/>
    </row>
    <row r="16" spans="3:25" ht="15.75" x14ac:dyDescent="0.25">
      <c r="C16" s="138" t="s">
        <v>47</v>
      </c>
      <c r="D16" s="173"/>
      <c r="E16" s="173"/>
      <c r="F16" s="176"/>
      <c r="G16" s="176"/>
      <c r="H16" s="176"/>
      <c r="I16" s="176"/>
      <c r="J16" s="176"/>
      <c r="K16" s="176"/>
      <c r="L16" s="175"/>
      <c r="M16" s="175"/>
      <c r="N16" s="175"/>
      <c r="O16" s="175"/>
      <c r="P16" s="176"/>
      <c r="Q16" s="176"/>
      <c r="R16" s="177"/>
      <c r="S16" s="175"/>
      <c r="T16" s="175"/>
      <c r="U16" s="175"/>
      <c r="V16" s="175"/>
      <c r="W16" s="175"/>
      <c r="X16" s="176"/>
      <c r="Y16" s="176"/>
    </row>
    <row r="17" spans="3:25" ht="15.75" x14ac:dyDescent="0.25">
      <c r="C17" s="138" t="s">
        <v>47</v>
      </c>
      <c r="D17" s="173"/>
      <c r="E17" s="173"/>
      <c r="F17" s="176"/>
      <c r="G17" s="176"/>
      <c r="H17" s="176"/>
      <c r="I17" s="176"/>
      <c r="J17" s="176"/>
      <c r="K17" s="176"/>
      <c r="L17" s="175"/>
      <c r="M17" s="175"/>
      <c r="N17" s="175"/>
      <c r="O17" s="175"/>
      <c r="P17" s="176"/>
      <c r="Q17" s="176"/>
      <c r="R17" s="177"/>
      <c r="S17" s="175"/>
      <c r="T17" s="175"/>
      <c r="U17" s="175"/>
      <c r="V17" s="175"/>
      <c r="W17" s="175"/>
      <c r="X17" s="176"/>
      <c r="Y17" s="176"/>
    </row>
    <row r="18" spans="3:25" ht="15.75" x14ac:dyDescent="0.25">
      <c r="C18" s="138" t="s">
        <v>47</v>
      </c>
      <c r="D18" s="173"/>
      <c r="E18" s="173"/>
      <c r="F18" s="176"/>
      <c r="G18" s="176"/>
      <c r="H18" s="176"/>
      <c r="I18" s="176"/>
      <c r="J18" s="176"/>
      <c r="K18" s="176"/>
      <c r="L18" s="175"/>
      <c r="M18" s="175"/>
      <c r="N18" s="175"/>
      <c r="O18" s="175"/>
      <c r="P18" s="176"/>
      <c r="Q18" s="176"/>
      <c r="R18" s="177"/>
      <c r="S18" s="175"/>
      <c r="T18" s="175"/>
      <c r="U18" s="175"/>
      <c r="V18" s="175"/>
      <c r="W18" s="175"/>
      <c r="X18" s="176"/>
      <c r="Y18" s="176"/>
    </row>
    <row r="19" spans="3:25" ht="15.75" x14ac:dyDescent="0.25">
      <c r="C19" s="138" t="s">
        <v>66</v>
      </c>
      <c r="D19" s="173"/>
      <c r="E19" s="173"/>
      <c r="F19" s="174"/>
      <c r="G19" s="174"/>
      <c r="H19" s="174"/>
      <c r="I19" s="174"/>
      <c r="J19" s="174"/>
      <c r="K19" s="174"/>
      <c r="L19" s="175"/>
      <c r="M19" s="175"/>
      <c r="N19" s="175"/>
      <c r="O19" s="175"/>
      <c r="P19" s="174"/>
      <c r="Q19" s="174"/>
      <c r="R19" s="175"/>
      <c r="S19" s="175"/>
      <c r="T19" s="175"/>
      <c r="U19" s="175"/>
      <c r="V19" s="175"/>
      <c r="W19" s="175"/>
      <c r="X19" s="174"/>
      <c r="Y19" s="174"/>
    </row>
    <row r="24" spans="3:25" s="4" customFormat="1" ht="16.5" x14ac:dyDescent="0.25">
      <c r="C24" s="130"/>
      <c r="D24" s="130"/>
      <c r="E24" s="130"/>
      <c r="F24" s="130"/>
      <c r="G24" s="131"/>
      <c r="H24" s="132"/>
      <c r="I24" s="131"/>
      <c r="J24" s="132"/>
      <c r="K24" s="82"/>
      <c r="L24" s="87"/>
      <c r="M24" s="12"/>
      <c r="N24" s="12"/>
      <c r="O24" s="12"/>
      <c r="P24" s="12"/>
      <c r="Q24" s="12"/>
      <c r="R24" s="12"/>
      <c r="S24" s="12"/>
      <c r="T24" s="12"/>
    </row>
    <row r="25" spans="3:25" s="4" customFormat="1" ht="16.5" x14ac:dyDescent="0.25">
      <c r="C25" s="278" t="s">
        <v>41</v>
      </c>
      <c r="D25" s="278"/>
      <c r="E25" s="275"/>
      <c r="F25" s="276"/>
      <c r="G25" s="133" t="s">
        <v>44</v>
      </c>
      <c r="H25" s="140"/>
      <c r="I25" s="133"/>
      <c r="J25" s="133" t="s">
        <v>43</v>
      </c>
      <c r="K25" s="140"/>
      <c r="L25" s="87"/>
      <c r="M25" s="12"/>
      <c r="N25" s="12"/>
      <c r="O25" s="12"/>
      <c r="P25" s="12"/>
      <c r="Q25" s="12"/>
      <c r="R25" s="12"/>
      <c r="S25" s="12"/>
      <c r="T25" s="12"/>
    </row>
    <row r="26" spans="3:25" s="4" customFormat="1" ht="15.75" x14ac:dyDescent="0.25">
      <c r="C26" s="84"/>
      <c r="D26" s="85"/>
      <c r="E26" s="85"/>
      <c r="F26" s="85"/>
      <c r="G26" s="85"/>
      <c r="H26" s="85"/>
      <c r="I26" s="85"/>
      <c r="J26" s="86"/>
      <c r="K26" s="87"/>
      <c r="L26" s="87"/>
      <c r="M26" s="12"/>
      <c r="N26" s="12"/>
      <c r="O26" s="12"/>
      <c r="P26" s="12"/>
      <c r="Q26" s="12"/>
      <c r="R26" s="12"/>
      <c r="S26" s="12"/>
      <c r="T26" s="12"/>
    </row>
  </sheetData>
  <sheetProtection algorithmName="SHA-512" hashValue="3EIFbweX/CSod/OAU2wg8q4W9o1UKTQCwEy83U2UecKP4afZRpFqeMk6yA+JFMFS9DUIitRaJZa//NiZkb6kbA==" saltValue="0NU4Nyw3T98NU6T34CkbjQ==" spinCount="100000" sheet="1" insertRows="0"/>
  <mergeCells count="21">
    <mergeCell ref="L7:M8"/>
    <mergeCell ref="N7:S7"/>
    <mergeCell ref="N8:O8"/>
    <mergeCell ref="P8:Q8"/>
    <mergeCell ref="R8:S8"/>
    <mergeCell ref="W2:Y3"/>
    <mergeCell ref="W1:Y1"/>
    <mergeCell ref="C25:D25"/>
    <mergeCell ref="E25:F25"/>
    <mergeCell ref="J7:K8"/>
    <mergeCell ref="T7:Y7"/>
    <mergeCell ref="C6:C10"/>
    <mergeCell ref="D6:D10"/>
    <mergeCell ref="E6:E10"/>
    <mergeCell ref="F7:G8"/>
    <mergeCell ref="H7:I8"/>
    <mergeCell ref="T8:U8"/>
    <mergeCell ref="V8:W8"/>
    <mergeCell ref="X8:Y8"/>
    <mergeCell ref="C4:Y4"/>
    <mergeCell ref="F6:Y6"/>
  </mergeCells>
  <dataValidations count="3">
    <dataValidation allowBlank="1" showInputMessage="1" showErrorMessage="1" prompt="Формулу не видаляти" sqref="F12:Y12"/>
    <dataValidation allowBlank="1" showInputMessage="1" showErrorMessage="1" prompt="Комірку потрібно заповнити" sqref="E25 H25 K25"/>
    <dataValidation allowBlank="1" showInputMessage="1" showErrorMessage="1" prompt="Комірка повинна бути заповнена" sqref="D15:Y19 E14:Y14 D13:Y13"/>
  </dataValidations>
  <pageMargins left="0.7" right="0.7" top="0.75" bottom="0.75" header="0.3" footer="0.3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Форма № 2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'Форма №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2024-02-22T10:27:58Z</dcterms:modified>
</cp:coreProperties>
</file>